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/>
  </bookViews>
  <sheets>
    <sheet name="ΠΛΗΡΟΥΣ ΑΠΑΣΧΟΛΗΣΗΣ" sheetId="1" r:id="rId1"/>
    <sheet name="ΜΕΡΙΚΗΣ ΑΠΑΣΧΟΛΗΣΗΣ" sheetId="2" r:id="rId2"/>
  </sheets>
  <definedNames>
    <definedName name="_xlnm.Print_Titles" localSheetId="0">'ΠΛΗΡΟΥΣ ΑΠΑΣΧΟΛΗΣΗΣ'!$2:$3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/>
  <c r="AD48" s="1"/>
  <c r="Z23"/>
  <c r="Z40"/>
  <c r="Q40"/>
  <c r="Q7"/>
  <c r="Q23"/>
  <c r="Q28"/>
  <c r="J40"/>
  <c r="X40"/>
  <c r="V40"/>
  <c r="S40"/>
  <c r="N40"/>
  <c r="L40"/>
  <c r="G40"/>
  <c r="AD40" s="1"/>
  <c r="Z7"/>
  <c r="X7"/>
  <c r="V7"/>
  <c r="S7"/>
  <c r="N7"/>
  <c r="L7"/>
  <c r="G7"/>
  <c r="AD7" s="1"/>
  <c r="X23"/>
  <c r="V23"/>
  <c r="S23"/>
  <c r="N23"/>
  <c r="L23"/>
  <c r="J23"/>
  <c r="G23"/>
  <c r="AD23" s="1"/>
  <c r="J49"/>
  <c r="L49"/>
  <c r="N49"/>
  <c r="Q49"/>
  <c r="S49"/>
  <c r="V49"/>
  <c r="X49"/>
  <c r="Z49"/>
  <c r="AD49"/>
  <c r="G42"/>
  <c r="AD42" s="1"/>
  <c r="J42"/>
  <c r="L42"/>
  <c r="N42"/>
  <c r="Q42"/>
  <c r="S42"/>
  <c r="V42"/>
  <c r="X42"/>
  <c r="Z42"/>
  <c r="G11"/>
  <c r="AD11" s="1"/>
  <c r="L11"/>
  <c r="N11"/>
  <c r="Q11"/>
  <c r="S11"/>
  <c r="V11"/>
  <c r="X11"/>
  <c r="G22"/>
  <c r="AD22" s="1"/>
  <c r="J22"/>
  <c r="L22"/>
  <c r="N22"/>
  <c r="Q22"/>
  <c r="S22"/>
  <c r="V22"/>
  <c r="X22"/>
  <c r="Z22"/>
  <c r="G25"/>
  <c r="AD25" s="1"/>
  <c r="J25"/>
  <c r="L25"/>
  <c r="N25"/>
  <c r="Q25"/>
  <c r="S25"/>
  <c r="V25"/>
  <c r="X25"/>
  <c r="Z25"/>
  <c r="G33"/>
  <c r="AD33" s="1"/>
  <c r="J33"/>
  <c r="L33"/>
  <c r="N33"/>
  <c r="Q33"/>
  <c r="S33"/>
  <c r="V33"/>
  <c r="X33"/>
  <c r="Z33"/>
  <c r="G41"/>
  <c r="AD41" s="1"/>
  <c r="J41"/>
  <c r="L41"/>
  <c r="N41"/>
  <c r="Q41"/>
  <c r="S41"/>
  <c r="V41"/>
  <c r="X41"/>
  <c r="Z41"/>
  <c r="G50"/>
  <c r="AD50" s="1"/>
  <c r="J50"/>
  <c r="L50"/>
  <c r="N50"/>
  <c r="Q50"/>
  <c r="S50"/>
  <c r="V50"/>
  <c r="X50"/>
  <c r="Z50"/>
  <c r="G47"/>
  <c r="AD47" s="1"/>
  <c r="J47"/>
  <c r="L47"/>
  <c r="N47"/>
  <c r="Q47"/>
  <c r="S47"/>
  <c r="V47"/>
  <c r="X47"/>
  <c r="Z47"/>
  <c r="G34"/>
  <c r="AD34" s="1"/>
  <c r="J34"/>
  <c r="L34"/>
  <c r="N34"/>
  <c r="Q34"/>
  <c r="S34"/>
  <c r="V34"/>
  <c r="X34"/>
  <c r="Z34"/>
  <c r="G19"/>
  <c r="AD19" s="1"/>
  <c r="L19"/>
  <c r="N19"/>
  <c r="Q19"/>
  <c r="S19"/>
  <c r="V19"/>
  <c r="X19"/>
  <c r="Z19"/>
  <c r="G21"/>
  <c r="AD21" s="1"/>
  <c r="J21"/>
  <c r="L21"/>
  <c r="N21"/>
  <c r="Q21"/>
  <c r="S21"/>
  <c r="V21"/>
  <c r="X21"/>
  <c r="Z21"/>
  <c r="G15"/>
  <c r="L15"/>
  <c r="N15"/>
  <c r="Q15"/>
  <c r="S15"/>
  <c r="V15"/>
  <c r="X15"/>
  <c r="Z15"/>
  <c r="AD15"/>
  <c r="G37"/>
  <c r="AD37" s="1"/>
  <c r="J37"/>
  <c r="L37"/>
  <c r="N37"/>
  <c r="Q37"/>
  <c r="S37"/>
  <c r="V37"/>
  <c r="X37"/>
  <c r="Z37"/>
  <c r="L16"/>
  <c r="N16"/>
  <c r="Q16"/>
  <c r="S16"/>
  <c r="V16"/>
  <c r="X16"/>
  <c r="Z16"/>
  <c r="AD16"/>
  <c r="G36"/>
  <c r="AD36" s="1"/>
  <c r="J36"/>
  <c r="L36"/>
  <c r="N36"/>
  <c r="Q36"/>
  <c r="S36"/>
  <c r="V36"/>
  <c r="X36"/>
  <c r="Z36"/>
  <c r="G14"/>
  <c r="AD14" s="1"/>
  <c r="L14"/>
  <c r="N14"/>
  <c r="Q14"/>
  <c r="S14"/>
  <c r="V14"/>
  <c r="X14"/>
  <c r="Z14"/>
  <c r="G29"/>
  <c r="AD29" s="1"/>
  <c r="J29"/>
  <c r="L29"/>
  <c r="N29"/>
  <c r="Q29"/>
  <c r="S29"/>
  <c r="V29"/>
  <c r="X29"/>
  <c r="Z29"/>
  <c r="G43"/>
  <c r="AD43" s="1"/>
  <c r="J43"/>
  <c r="L43"/>
  <c r="N43"/>
  <c r="Q43"/>
  <c r="S43"/>
  <c r="V43"/>
  <c r="X43"/>
  <c r="Z43"/>
  <c r="G38"/>
  <c r="AD38" s="1"/>
  <c r="J38"/>
  <c r="L38"/>
  <c r="N38"/>
  <c r="Q38"/>
  <c r="S38"/>
  <c r="V38"/>
  <c r="X38"/>
  <c r="Z38"/>
  <c r="G46"/>
  <c r="AD46" s="1"/>
  <c r="J46"/>
  <c r="L46"/>
  <c r="N46"/>
  <c r="Q46"/>
  <c r="S46"/>
  <c r="V46"/>
  <c r="X46"/>
  <c r="Z46"/>
  <c r="G4"/>
  <c r="AD4" s="1"/>
  <c r="J4"/>
  <c r="L4"/>
  <c r="N4"/>
  <c r="Q4"/>
  <c r="S4"/>
  <c r="V4"/>
  <c r="X4"/>
  <c r="Z4"/>
  <c r="G13"/>
  <c r="AD13" s="1"/>
  <c r="L13"/>
  <c r="N13"/>
  <c r="Q13"/>
  <c r="S13"/>
  <c r="V13"/>
  <c r="X13"/>
  <c r="Z13"/>
  <c r="G12"/>
  <c r="L12"/>
  <c r="N12"/>
  <c r="Q12"/>
  <c r="S12"/>
  <c r="V12"/>
  <c r="X12"/>
  <c r="Z12"/>
  <c r="AD12"/>
  <c r="AD17"/>
  <c r="L17"/>
  <c r="N17"/>
  <c r="Q17"/>
  <c r="S17"/>
  <c r="V17"/>
  <c r="X17"/>
  <c r="Z17"/>
  <c r="G24"/>
  <c r="AD24" s="1"/>
  <c r="J24"/>
  <c r="L24"/>
  <c r="N24"/>
  <c r="Q24"/>
  <c r="S24"/>
  <c r="V24"/>
  <c r="X24"/>
  <c r="Z24"/>
  <c r="G20"/>
  <c r="AD20" s="1"/>
  <c r="L20"/>
  <c r="N20"/>
  <c r="Q20"/>
  <c r="S20"/>
  <c r="V20"/>
  <c r="X20"/>
  <c r="Z20"/>
  <c r="G32"/>
  <c r="AD32" s="1"/>
  <c r="J32"/>
  <c r="L32"/>
  <c r="N32"/>
  <c r="Q32"/>
  <c r="S32"/>
  <c r="V32"/>
  <c r="X32"/>
  <c r="Z32"/>
  <c r="G10"/>
  <c r="AD10" s="1"/>
  <c r="L10"/>
  <c r="N10"/>
  <c r="Q10"/>
  <c r="S10"/>
  <c r="V10"/>
  <c r="X10"/>
  <c r="Z10"/>
  <c r="G8"/>
  <c r="L8"/>
  <c r="N8"/>
  <c r="Q8"/>
  <c r="S8"/>
  <c r="V8"/>
  <c r="X8"/>
  <c r="Z8"/>
  <c r="AD8"/>
  <c r="G5"/>
  <c r="AD5" s="1"/>
  <c r="L5"/>
  <c r="N5"/>
  <c r="S5"/>
  <c r="T5" s="1"/>
  <c r="V5"/>
  <c r="X5"/>
  <c r="Z5"/>
  <c r="G27"/>
  <c r="AD27" s="1"/>
  <c r="J27"/>
  <c r="L27"/>
  <c r="N27"/>
  <c r="Q27"/>
  <c r="S27"/>
  <c r="V27"/>
  <c r="X27"/>
  <c r="Z27"/>
  <c r="G30"/>
  <c r="AD30" s="1"/>
  <c r="J30"/>
  <c r="L30"/>
  <c r="N30"/>
  <c r="Q30"/>
  <c r="S30"/>
  <c r="V30"/>
  <c r="X30"/>
  <c r="Z30"/>
  <c r="G26"/>
  <c r="AD26" s="1"/>
  <c r="J26"/>
  <c r="L26"/>
  <c r="N26"/>
  <c r="Q26"/>
  <c r="S26"/>
  <c r="V26"/>
  <c r="X26"/>
  <c r="Z26"/>
  <c r="G9"/>
  <c r="L9"/>
  <c r="N9"/>
  <c r="Q9"/>
  <c r="S9"/>
  <c r="V9"/>
  <c r="X9"/>
  <c r="Z9"/>
  <c r="AD9"/>
  <c r="G35"/>
  <c r="AD35" s="1"/>
  <c r="J35"/>
  <c r="L35"/>
  <c r="N35"/>
  <c r="Q35"/>
  <c r="S35"/>
  <c r="V35"/>
  <c r="X35"/>
  <c r="Z35"/>
  <c r="G31"/>
  <c r="AD31" s="1"/>
  <c r="J31"/>
  <c r="L31"/>
  <c r="N31"/>
  <c r="Q31"/>
  <c r="S31"/>
  <c r="V31"/>
  <c r="X31"/>
  <c r="Z31"/>
  <c r="J48"/>
  <c r="L48"/>
  <c r="N48"/>
  <c r="Q48"/>
  <c r="S48"/>
  <c r="V48"/>
  <c r="X48"/>
  <c r="Z48"/>
  <c r="G18"/>
  <c r="AD18" s="1"/>
  <c r="J18"/>
  <c r="L18"/>
  <c r="N18"/>
  <c r="Q18"/>
  <c r="S18"/>
  <c r="V18"/>
  <c r="X18"/>
  <c r="Z18"/>
  <c r="G39"/>
  <c r="AD39" s="1"/>
  <c r="J39"/>
  <c r="L39"/>
  <c r="N39"/>
  <c r="Q39"/>
  <c r="S39"/>
  <c r="Z39"/>
  <c r="G44"/>
  <c r="AD44" s="1"/>
  <c r="J44"/>
  <c r="L44"/>
  <c r="N44"/>
  <c r="Q44"/>
  <c r="S44"/>
  <c r="V44"/>
  <c r="X44"/>
  <c r="Z44"/>
  <c r="G6"/>
  <c r="AD6" s="1"/>
  <c r="J6"/>
  <c r="L6"/>
  <c r="N6"/>
  <c r="Q6"/>
  <c r="S6"/>
  <c r="V6"/>
  <c r="X6"/>
  <c r="Z6"/>
  <c r="G28"/>
  <c r="AD28" s="1"/>
  <c r="J28"/>
  <c r="L28"/>
  <c r="N28"/>
  <c r="S28"/>
  <c r="V28"/>
  <c r="X28"/>
  <c r="Z28"/>
  <c r="N45"/>
  <c r="AA28" l="1"/>
  <c r="T18"/>
  <c r="O26"/>
  <c r="AA14"/>
  <c r="AA36"/>
  <c r="O7"/>
  <c r="T40"/>
  <c r="T8"/>
  <c r="T10"/>
  <c r="T31"/>
  <c r="AA24"/>
  <c r="AA47"/>
  <c r="T11"/>
  <c r="T6"/>
  <c r="T39"/>
  <c r="AA31"/>
  <c r="T35"/>
  <c r="AA27"/>
  <c r="AA17"/>
  <c r="T12"/>
  <c r="T13"/>
  <c r="AA43"/>
  <c r="AA29"/>
  <c r="AA23"/>
  <c r="AA18"/>
  <c r="T48"/>
  <c r="T9"/>
  <c r="AA30"/>
  <c r="AA32"/>
  <c r="T20"/>
  <c r="T46"/>
  <c r="O43"/>
  <c r="T33"/>
  <c r="O25"/>
  <c r="AA22"/>
  <c r="O23"/>
  <c r="O15"/>
  <c r="AA34"/>
  <c r="O41"/>
  <c r="T49"/>
  <c r="O42"/>
  <c r="O48"/>
  <c r="AA9"/>
  <c r="T26"/>
  <c r="O10"/>
  <c r="O13"/>
  <c r="AA46"/>
  <c r="AA38"/>
  <c r="T14"/>
  <c r="T36"/>
  <c r="AA21"/>
  <c r="AA49"/>
  <c r="T29"/>
  <c r="O11"/>
  <c r="O19"/>
  <c r="T7"/>
  <c r="T23"/>
  <c r="T28"/>
  <c r="O28"/>
  <c r="AA6"/>
  <c r="AA48"/>
  <c r="AE48" s="1"/>
  <c r="AA35"/>
  <c r="AA26"/>
  <c r="O30"/>
  <c r="AA5"/>
  <c r="O5"/>
  <c r="AA8"/>
  <c r="AA10"/>
  <c r="AA20"/>
  <c r="O17"/>
  <c r="AA12"/>
  <c r="AA13"/>
  <c r="T4"/>
  <c r="T15"/>
  <c r="AA19"/>
  <c r="O47"/>
  <c r="AA50"/>
  <c r="AA33"/>
  <c r="AA42"/>
  <c r="O40"/>
  <c r="AA40"/>
  <c r="O14"/>
  <c r="AA37"/>
  <c r="O39"/>
  <c r="T32"/>
  <c r="AA4"/>
  <c r="O16"/>
  <c r="AA15"/>
  <c r="AA7"/>
  <c r="O6"/>
  <c r="AA44"/>
  <c r="T44"/>
  <c r="O35"/>
  <c r="T30"/>
  <c r="T27"/>
  <c r="O20"/>
  <c r="T24"/>
  <c r="T17"/>
  <c r="O46"/>
  <c r="T38"/>
  <c r="T43"/>
  <c r="AA16"/>
  <c r="T16"/>
  <c r="T37"/>
  <c r="T21"/>
  <c r="T19"/>
  <c r="T50"/>
  <c r="T34"/>
  <c r="T47"/>
  <c r="AA41"/>
  <c r="T41"/>
  <c r="AA25"/>
  <c r="T25"/>
  <c r="T22"/>
  <c r="AA11"/>
  <c r="T42"/>
  <c r="O36"/>
  <c r="O37"/>
  <c r="O22"/>
  <c r="O44"/>
  <c r="O18"/>
  <c r="O31"/>
  <c r="O9"/>
  <c r="O27"/>
  <c r="O8"/>
  <c r="AE8" s="1"/>
  <c r="O32"/>
  <c r="O24"/>
  <c r="O12"/>
  <c r="O4"/>
  <c r="O38"/>
  <c r="O29"/>
  <c r="O21"/>
  <c r="O34"/>
  <c r="O50"/>
  <c r="O33"/>
  <c r="O49"/>
  <c r="L45"/>
  <c r="J45"/>
  <c r="AE5" l="1"/>
  <c r="AE37"/>
  <c r="AE12"/>
  <c r="AE31"/>
  <c r="AE22"/>
  <c r="AE6"/>
  <c r="AE11"/>
  <c r="AE39"/>
  <c r="AE13"/>
  <c r="AE15"/>
  <c r="AE29"/>
  <c r="AE18"/>
  <c r="AE43"/>
  <c r="AE7"/>
  <c r="AE46"/>
  <c r="AE19"/>
  <c r="AE23"/>
  <c r="AE40"/>
  <c r="AE33"/>
  <c r="AE9"/>
  <c r="AE35"/>
  <c r="AE42"/>
  <c r="AE17"/>
  <c r="AE10"/>
  <c r="AE49"/>
  <c r="AE26"/>
  <c r="AE21"/>
  <c r="AE34"/>
  <c r="AE36"/>
  <c r="AE47"/>
  <c r="AE14"/>
  <c r="AE24"/>
  <c r="AE30"/>
  <c r="AE28"/>
  <c r="AE4"/>
  <c r="AE44"/>
  <c r="AE38"/>
  <c r="AE32"/>
  <c r="AE27"/>
  <c r="AE20"/>
  <c r="AE16"/>
  <c r="AE50"/>
  <c r="AE41"/>
  <c r="AE25"/>
  <c r="Y50" i="2"/>
  <c r="Z50" s="1"/>
  <c r="W50"/>
  <c r="U50"/>
  <c r="R50"/>
  <c r="P50"/>
  <c r="M50"/>
  <c r="K50"/>
  <c r="N50" s="1"/>
  <c r="I50"/>
  <c r="G50"/>
  <c r="AC50" s="1"/>
  <c r="Y49"/>
  <c r="W49"/>
  <c r="Z49" s="1"/>
  <c r="U49"/>
  <c r="R49"/>
  <c r="P49"/>
  <c r="M49"/>
  <c r="K49"/>
  <c r="N49" s="1"/>
  <c r="I49"/>
  <c r="G49"/>
  <c r="AC49" s="1"/>
  <c r="Y48"/>
  <c r="W48"/>
  <c r="U48"/>
  <c r="R48"/>
  <c r="S48" s="1"/>
  <c r="P48"/>
  <c r="M48"/>
  <c r="K48"/>
  <c r="I48"/>
  <c r="G48"/>
  <c r="AC48" s="1"/>
  <c r="Y47"/>
  <c r="W47"/>
  <c r="U47"/>
  <c r="R47"/>
  <c r="P47"/>
  <c r="S47" s="1"/>
  <c r="M47"/>
  <c r="K47"/>
  <c r="N47" s="1"/>
  <c r="I47"/>
  <c r="G47"/>
  <c r="AC47" s="1"/>
  <c r="Y46"/>
  <c r="Z46" s="1"/>
  <c r="W46"/>
  <c r="U46"/>
  <c r="R46"/>
  <c r="P46"/>
  <c r="M46"/>
  <c r="K46"/>
  <c r="N46" s="1"/>
  <c r="I46"/>
  <c r="G46"/>
  <c r="AC46" s="1"/>
  <c r="Y45"/>
  <c r="W45"/>
  <c r="Z45" s="1"/>
  <c r="U45"/>
  <c r="R45"/>
  <c r="P45"/>
  <c r="M45"/>
  <c r="K45"/>
  <c r="N45" s="1"/>
  <c r="I45"/>
  <c r="G45"/>
  <c r="AC45" s="1"/>
  <c r="Y44"/>
  <c r="W44"/>
  <c r="U44"/>
  <c r="R44"/>
  <c r="S44" s="1"/>
  <c r="P44"/>
  <c r="M44"/>
  <c r="K44"/>
  <c r="I44"/>
  <c r="G44"/>
  <c r="AC44" s="1"/>
  <c r="Y43"/>
  <c r="W43"/>
  <c r="U43"/>
  <c r="R43"/>
  <c r="P43"/>
  <c r="S43" s="1"/>
  <c r="M43"/>
  <c r="K43"/>
  <c r="N43" s="1"/>
  <c r="I43"/>
  <c r="G43"/>
  <c r="AC43" s="1"/>
  <c r="Y42"/>
  <c r="Z42" s="1"/>
  <c r="W42"/>
  <c r="U42"/>
  <c r="R42"/>
  <c r="P42"/>
  <c r="M42"/>
  <c r="K42"/>
  <c r="N42" s="1"/>
  <c r="I42"/>
  <c r="G42"/>
  <c r="AC42" s="1"/>
  <c r="Y41"/>
  <c r="W41"/>
  <c r="Z41" s="1"/>
  <c r="U41"/>
  <c r="R41"/>
  <c r="P41"/>
  <c r="M41"/>
  <c r="K41"/>
  <c r="N41" s="1"/>
  <c r="I41"/>
  <c r="G41"/>
  <c r="AC41" s="1"/>
  <c r="Y40"/>
  <c r="W40"/>
  <c r="U40"/>
  <c r="R40"/>
  <c r="S40" s="1"/>
  <c r="P40"/>
  <c r="M40"/>
  <c r="K40"/>
  <c r="I40"/>
  <c r="G40"/>
  <c r="AC40" s="1"/>
  <c r="Y39"/>
  <c r="W39"/>
  <c r="U39"/>
  <c r="R39"/>
  <c r="P39"/>
  <c r="S39" s="1"/>
  <c r="M39"/>
  <c r="K39"/>
  <c r="N39" s="1"/>
  <c r="I39"/>
  <c r="G39"/>
  <c r="AC39" s="1"/>
  <c r="Y38"/>
  <c r="Z38" s="1"/>
  <c r="W38"/>
  <c r="U38"/>
  <c r="R38"/>
  <c r="P38"/>
  <c r="M38"/>
  <c r="K38"/>
  <c r="N38" s="1"/>
  <c r="I38"/>
  <c r="G38"/>
  <c r="AC38" s="1"/>
  <c r="Y37"/>
  <c r="W37"/>
  <c r="Z37" s="1"/>
  <c r="U37"/>
  <c r="R37"/>
  <c r="P37"/>
  <c r="M37"/>
  <c r="K37"/>
  <c r="N37" s="1"/>
  <c r="I37"/>
  <c r="G37"/>
  <c r="AC37" s="1"/>
  <c r="Y36"/>
  <c r="W36"/>
  <c r="U36"/>
  <c r="R36"/>
  <c r="S36" s="1"/>
  <c r="P36"/>
  <c r="M36"/>
  <c r="K36"/>
  <c r="I36"/>
  <c r="G36"/>
  <c r="AC36" s="1"/>
  <c r="Y35"/>
  <c r="W35"/>
  <c r="U35"/>
  <c r="R35"/>
  <c r="P35"/>
  <c r="S35" s="1"/>
  <c r="M35"/>
  <c r="K35"/>
  <c r="N35" s="1"/>
  <c r="I35"/>
  <c r="G35"/>
  <c r="AC35" s="1"/>
  <c r="Y34"/>
  <c r="Z34" s="1"/>
  <c r="W34"/>
  <c r="U34"/>
  <c r="R34"/>
  <c r="P34"/>
  <c r="M34"/>
  <c r="K34"/>
  <c r="N34" s="1"/>
  <c r="I34"/>
  <c r="G34"/>
  <c r="AC34" s="1"/>
  <c r="Y33"/>
  <c r="W33"/>
  <c r="Z33" s="1"/>
  <c r="U33"/>
  <c r="R33"/>
  <c r="P33"/>
  <c r="M33"/>
  <c r="K33"/>
  <c r="N33" s="1"/>
  <c r="I33"/>
  <c r="G33"/>
  <c r="AC33" s="1"/>
  <c r="Y32"/>
  <c r="W32"/>
  <c r="U32"/>
  <c r="R32"/>
  <c r="S32" s="1"/>
  <c r="P32"/>
  <c r="M32"/>
  <c r="K32"/>
  <c r="I32"/>
  <c r="G32"/>
  <c r="AC32" s="1"/>
  <c r="Y31"/>
  <c r="W31"/>
  <c r="U31"/>
  <c r="R31"/>
  <c r="P31"/>
  <c r="S31" s="1"/>
  <c r="M31"/>
  <c r="K31"/>
  <c r="N31" s="1"/>
  <c r="I31"/>
  <c r="G31"/>
  <c r="AC31" s="1"/>
  <c r="Y30"/>
  <c r="Z30" s="1"/>
  <c r="W30"/>
  <c r="U30"/>
  <c r="R30"/>
  <c r="P30"/>
  <c r="M30"/>
  <c r="K30"/>
  <c r="N30" s="1"/>
  <c r="I30"/>
  <c r="G30"/>
  <c r="AC30" s="1"/>
  <c r="Y29"/>
  <c r="W29"/>
  <c r="Z29" s="1"/>
  <c r="U29"/>
  <c r="R29"/>
  <c r="P29"/>
  <c r="M29"/>
  <c r="K29"/>
  <c r="N29" s="1"/>
  <c r="I29"/>
  <c r="G29"/>
  <c r="AC29" s="1"/>
  <c r="Y28"/>
  <c r="W28"/>
  <c r="U28"/>
  <c r="R28"/>
  <c r="S28" s="1"/>
  <c r="P28"/>
  <c r="M28"/>
  <c r="K28"/>
  <c r="I28"/>
  <c r="G28"/>
  <c r="AC28" s="1"/>
  <c r="Y27"/>
  <c r="W27"/>
  <c r="U27"/>
  <c r="R27"/>
  <c r="P27"/>
  <c r="S27" s="1"/>
  <c r="M27"/>
  <c r="K27"/>
  <c r="N27" s="1"/>
  <c r="I27"/>
  <c r="G27"/>
  <c r="AC27" s="1"/>
  <c r="Y26"/>
  <c r="Z26" s="1"/>
  <c r="W26"/>
  <c r="U26"/>
  <c r="R26"/>
  <c r="P26"/>
  <c r="M26"/>
  <c r="K26"/>
  <c r="N26" s="1"/>
  <c r="I26"/>
  <c r="G26"/>
  <c r="AC26" s="1"/>
  <c r="Y25"/>
  <c r="W25"/>
  <c r="Z25" s="1"/>
  <c r="U25"/>
  <c r="R25"/>
  <c r="P25"/>
  <c r="M25"/>
  <c r="K25"/>
  <c r="N25" s="1"/>
  <c r="I25"/>
  <c r="G25"/>
  <c r="AC25" s="1"/>
  <c r="Y24"/>
  <c r="W24"/>
  <c r="U24"/>
  <c r="R24"/>
  <c r="S24" s="1"/>
  <c r="P24"/>
  <c r="M24"/>
  <c r="K24"/>
  <c r="I24"/>
  <c r="G24"/>
  <c r="AC24" s="1"/>
  <c r="Y23"/>
  <c r="W23"/>
  <c r="U23"/>
  <c r="R23"/>
  <c r="P23"/>
  <c r="S23" s="1"/>
  <c r="M23"/>
  <c r="K23"/>
  <c r="N23" s="1"/>
  <c r="I23"/>
  <c r="G23"/>
  <c r="AC23" s="1"/>
  <c r="Y22"/>
  <c r="Z22" s="1"/>
  <c r="W22"/>
  <c r="U22"/>
  <c r="R22"/>
  <c r="P22"/>
  <c r="M22"/>
  <c r="K22"/>
  <c r="N22" s="1"/>
  <c r="I22"/>
  <c r="G22"/>
  <c r="AC22" s="1"/>
  <c r="Y21"/>
  <c r="W21"/>
  <c r="Z21" s="1"/>
  <c r="U21"/>
  <c r="R21"/>
  <c r="P21"/>
  <c r="M21"/>
  <c r="K21"/>
  <c r="N21" s="1"/>
  <c r="I21"/>
  <c r="G21"/>
  <c r="AC21" s="1"/>
  <c r="Y20"/>
  <c r="W20"/>
  <c r="U20"/>
  <c r="R20"/>
  <c r="S20" s="1"/>
  <c r="P20"/>
  <c r="M20"/>
  <c r="K20"/>
  <c r="I20"/>
  <c r="G20"/>
  <c r="AC20" s="1"/>
  <c r="Y19"/>
  <c r="W19"/>
  <c r="U19"/>
  <c r="R19"/>
  <c r="P19"/>
  <c r="S19" s="1"/>
  <c r="M19"/>
  <c r="K19"/>
  <c r="N19" s="1"/>
  <c r="I19"/>
  <c r="G19"/>
  <c r="AC19" s="1"/>
  <c r="Y18"/>
  <c r="Z18" s="1"/>
  <c r="W18"/>
  <c r="U18"/>
  <c r="R18"/>
  <c r="P18"/>
  <c r="M18"/>
  <c r="K18"/>
  <c r="N18" s="1"/>
  <c r="I18"/>
  <c r="G18"/>
  <c r="AC18" s="1"/>
  <c r="Y17"/>
  <c r="W17"/>
  <c r="Z17" s="1"/>
  <c r="U17"/>
  <c r="R17"/>
  <c r="P17"/>
  <c r="M17"/>
  <c r="K17"/>
  <c r="N17" s="1"/>
  <c r="I17"/>
  <c r="G17"/>
  <c r="AC17" s="1"/>
  <c r="Y16"/>
  <c r="W16"/>
  <c r="U16"/>
  <c r="R16"/>
  <c r="S16" s="1"/>
  <c r="P16"/>
  <c r="M16"/>
  <c r="K16"/>
  <c r="I16"/>
  <c r="G16"/>
  <c r="AC16" s="1"/>
  <c r="Y15"/>
  <c r="W15"/>
  <c r="U15"/>
  <c r="R15"/>
  <c r="P15"/>
  <c r="S15" s="1"/>
  <c r="M15"/>
  <c r="K15"/>
  <c r="N15" s="1"/>
  <c r="I15"/>
  <c r="G15"/>
  <c r="AC15" s="1"/>
  <c r="Y14"/>
  <c r="Z14" s="1"/>
  <c r="W14"/>
  <c r="U14"/>
  <c r="R14"/>
  <c r="P14"/>
  <c r="M14"/>
  <c r="K14"/>
  <c r="N14" s="1"/>
  <c r="I14"/>
  <c r="G14"/>
  <c r="AC14" s="1"/>
  <c r="Y13"/>
  <c r="W13"/>
  <c r="Z13" s="1"/>
  <c r="U13"/>
  <c r="R13"/>
  <c r="P13"/>
  <c r="M13"/>
  <c r="K13"/>
  <c r="N13" s="1"/>
  <c r="I13"/>
  <c r="G13"/>
  <c r="AC13" s="1"/>
  <c r="Y12"/>
  <c r="W12"/>
  <c r="U12"/>
  <c r="R12"/>
  <c r="S12" s="1"/>
  <c r="P12"/>
  <c r="M12"/>
  <c r="K12"/>
  <c r="I12"/>
  <c r="G12"/>
  <c r="AC12" s="1"/>
  <c r="Y11"/>
  <c r="W11"/>
  <c r="U11"/>
  <c r="R11"/>
  <c r="P11"/>
  <c r="S11" s="1"/>
  <c r="M11"/>
  <c r="K11"/>
  <c r="N11" s="1"/>
  <c r="I11"/>
  <c r="G11"/>
  <c r="AC11" s="1"/>
  <c r="Y10"/>
  <c r="Z10" s="1"/>
  <c r="W10"/>
  <c r="U10"/>
  <c r="R10"/>
  <c r="P10"/>
  <c r="M10"/>
  <c r="K10"/>
  <c r="N10" s="1"/>
  <c r="I10"/>
  <c r="G10"/>
  <c r="AC10" s="1"/>
  <c r="Y9"/>
  <c r="W9"/>
  <c r="U9"/>
  <c r="R9"/>
  <c r="P9"/>
  <c r="S9" s="1"/>
  <c r="M9"/>
  <c r="K9"/>
  <c r="N9" s="1"/>
  <c r="I9"/>
  <c r="G9"/>
  <c r="AC9" s="1"/>
  <c r="Y8"/>
  <c r="Z8" s="1"/>
  <c r="W8"/>
  <c r="U8"/>
  <c r="R8"/>
  <c r="P8"/>
  <c r="M8"/>
  <c r="K8"/>
  <c r="I8"/>
  <c r="G8"/>
  <c r="AC8" s="1"/>
  <c r="Y7"/>
  <c r="W7"/>
  <c r="Z7" s="1"/>
  <c r="U7"/>
  <c r="R7"/>
  <c r="P7"/>
  <c r="M7"/>
  <c r="K7"/>
  <c r="N7" s="1"/>
  <c r="I7"/>
  <c r="G7"/>
  <c r="AC7" s="1"/>
  <c r="Y6"/>
  <c r="W6"/>
  <c r="Z6" s="1"/>
  <c r="U6"/>
  <c r="R6"/>
  <c r="P6"/>
  <c r="S6" s="1"/>
  <c r="M6"/>
  <c r="K6"/>
  <c r="I6"/>
  <c r="G6"/>
  <c r="AC6" s="1"/>
  <c r="Y5"/>
  <c r="W5"/>
  <c r="U5"/>
  <c r="R5"/>
  <c r="P5"/>
  <c r="S5" s="1"/>
  <c r="M5"/>
  <c r="K5"/>
  <c r="N5" s="1"/>
  <c r="I5"/>
  <c r="G5"/>
  <c r="AC5" s="1"/>
  <c r="V45" i="1"/>
  <c r="Z45"/>
  <c r="X45"/>
  <c r="S45"/>
  <c r="Q45"/>
  <c r="G45"/>
  <c r="AD45" s="1"/>
  <c r="AD5" i="2" l="1"/>
  <c r="Z5"/>
  <c r="S7"/>
  <c r="AD7" s="1"/>
  <c r="S8"/>
  <c r="Z9"/>
  <c r="AD9" s="1"/>
  <c r="S10"/>
  <c r="AD11"/>
  <c r="Z11"/>
  <c r="N12"/>
  <c r="Z12"/>
  <c r="S13"/>
  <c r="AD13" s="1"/>
  <c r="S14"/>
  <c r="AD15"/>
  <c r="Z15"/>
  <c r="N16"/>
  <c r="Z16"/>
  <c r="S17"/>
  <c r="AD17" s="1"/>
  <c r="S18"/>
  <c r="AD19"/>
  <c r="Z19"/>
  <c r="N20"/>
  <c r="Z20"/>
  <c r="S21"/>
  <c r="AD21" s="1"/>
  <c r="S22"/>
  <c r="AD23"/>
  <c r="Z23"/>
  <c r="N24"/>
  <c r="Z24"/>
  <c r="S25"/>
  <c r="AD25" s="1"/>
  <c r="S26"/>
  <c r="AD27"/>
  <c r="Z27"/>
  <c r="N28"/>
  <c r="Z28"/>
  <c r="S29"/>
  <c r="AD29" s="1"/>
  <c r="S30"/>
  <c r="AD31"/>
  <c r="Z31"/>
  <c r="N32"/>
  <c r="Z32"/>
  <c r="S33"/>
  <c r="AD33" s="1"/>
  <c r="S34"/>
  <c r="AD35"/>
  <c r="Z35"/>
  <c r="N36"/>
  <c r="Z36"/>
  <c r="S37"/>
  <c r="AD37" s="1"/>
  <c r="S38"/>
  <c r="AD39"/>
  <c r="Z39"/>
  <c r="N40"/>
  <c r="Z40"/>
  <c r="S41"/>
  <c r="AD41" s="1"/>
  <c r="S42"/>
  <c r="AD43"/>
  <c r="Z43"/>
  <c r="N44"/>
  <c r="Z44"/>
  <c r="S45"/>
  <c r="AD45" s="1"/>
  <c r="S46"/>
  <c r="AD47"/>
  <c r="Z47"/>
  <c r="N48"/>
  <c r="Z48"/>
  <c r="S49"/>
  <c r="AD49" s="1"/>
  <c r="S50"/>
  <c r="N8"/>
  <c r="AD8" s="1"/>
  <c r="N6"/>
  <c r="AD6" s="1"/>
  <c r="AD10"/>
  <c r="AD12"/>
  <c r="AD14"/>
  <c r="AD16"/>
  <c r="AD18"/>
  <c r="AD20"/>
  <c r="AD22"/>
  <c r="AD24"/>
  <c r="AD26"/>
  <c r="AD28"/>
  <c r="AD30"/>
  <c r="AD32"/>
  <c r="AD34"/>
  <c r="AD36"/>
  <c r="AD38"/>
  <c r="AD40"/>
  <c r="AD42"/>
  <c r="AD44"/>
  <c r="AD46"/>
  <c r="AD48"/>
  <c r="AD50"/>
  <c r="AA45" i="1"/>
  <c r="T45"/>
  <c r="O45" l="1"/>
  <c r="AE45" l="1"/>
</calcChain>
</file>

<file path=xl/sharedStrings.xml><?xml version="1.0" encoding="utf-8"?>
<sst xmlns="http://schemas.openxmlformats.org/spreadsheetml/2006/main" count="372" uniqueCount="177">
  <si>
    <t>Α/Α</t>
  </si>
  <si>
    <t>ΕΠΩΝΥΜΟ</t>
  </si>
  <si>
    <t>ΟΝΟΜΑ</t>
  </si>
  <si>
    <t>ΠΑΤΡΩΝΥΜΟ</t>
  </si>
  <si>
    <t>ΜΗΤΡΩΝΥΜΟ</t>
  </si>
  <si>
    <t>ΜΗΝΕΣ</t>
  </si>
  <si>
    <t>ΜΟΡΙΑ</t>
  </si>
  <si>
    <t>ΑΡΙΘΜΟΣ ΤΕΚΝΩΝ</t>
  </si>
  <si>
    <t>ΑΠΑΝΤΗΣΗ ΝΑΙ ή ΌΧΙ</t>
  </si>
  <si>
    <t>α. Εμπειρία</t>
  </si>
  <si>
    <t>β. Πολύτεκνος</t>
  </si>
  <si>
    <t>γ. Τέκνο πολύτεκνης οικογένειας</t>
  </si>
  <si>
    <t>δ. Τρίτεκνος</t>
  </si>
  <si>
    <t>ε. Τέκνο τρίτεκνης οικογένειας</t>
  </si>
  <si>
    <t>στ. Ανήλικα τέκνα</t>
  </si>
  <si>
    <t>ΑΡΙΘΜΟΣ  ΤΕΚΝΩΝ</t>
  </si>
  <si>
    <t>ζ. Γονέας μονογονεΙκής οικογένειας</t>
  </si>
  <si>
    <t>ι. Ηλικία</t>
  </si>
  <si>
    <t>Ηλικία</t>
  </si>
  <si>
    <t>ΜΟΡΙΑ ΠΟΛΥΤΕΚΝΙΑΣ</t>
  </si>
  <si>
    <t>ΜΟΡΙΑ ΤΡΙΤΕΚΝΙΑΣ</t>
  </si>
  <si>
    <t>Έτος Γέννησης</t>
  </si>
  <si>
    <t>η. Τέκνο Μονογονεϊκής οικογένειας</t>
  </si>
  <si>
    <t>ΜΟΡΙΑ ΜΟΝΟΓΟΝΕΪΚΗΣ</t>
  </si>
  <si>
    <t>ΣΥΝΟΛΟ</t>
  </si>
  <si>
    <t xml:space="preserve">θ. Αναπηρία </t>
  </si>
  <si>
    <t>ΠΟΣΟΣΤΟ</t>
  </si>
  <si>
    <r>
      <t xml:space="preserve">ΑΙΘΟΥΣΕΣ </t>
    </r>
    <r>
      <rPr>
        <sz val="8"/>
        <color theme="1"/>
        <rFont val="Calibri"/>
        <family val="2"/>
        <charset val="161"/>
        <scheme val="minor"/>
      </rPr>
      <t>(Σταθερός αριθμός)</t>
    </r>
  </si>
  <si>
    <t xml:space="preserve">ΠΑΠΟΥΛΑΣ </t>
  </si>
  <si>
    <t>ΓΕΩΡΓΙΟΣ</t>
  </si>
  <si>
    <t>ΣΤΕΛΙΟΣ</t>
  </si>
  <si>
    <t>ΦΡΟΣΥΝΗ</t>
  </si>
  <si>
    <t>ΌΧΙ</t>
  </si>
  <si>
    <t>ΝΤΟΥΛΗ</t>
  </si>
  <si>
    <t>ΕΥΑΝΘΙΑ</t>
  </si>
  <si>
    <t>ΕΜΜΑΝΟΥΗΛ</t>
  </si>
  <si>
    <t>ΣΟΦΙΑ</t>
  </si>
  <si>
    <t>ΛΙΒΕΡΙΑΔΟΥ</t>
  </si>
  <si>
    <t>ΚΟΡΙΝΑ</t>
  </si>
  <si>
    <t>ΑΘΑΝΑΣΙΟΣ</t>
  </si>
  <si>
    <t>ΒΑΛΑΣΙΑ</t>
  </si>
  <si>
    <t>ΠΟΛΥΖΩΙΔΟΥ</t>
  </si>
  <si>
    <t>ΑΝΑΣΤΑΣΙΑ</t>
  </si>
  <si>
    <t>ΚΑΤΙΝΑ</t>
  </si>
  <si>
    <t>ΜΑΡΙΑ</t>
  </si>
  <si>
    <t>ΚΩΝΣΤΑΝΤΙΝΟΣ</t>
  </si>
  <si>
    <t>ΣΑΒΒΑΣ</t>
  </si>
  <si>
    <t>ΣΥΜΕΛΑ</t>
  </si>
  <si>
    <t xml:space="preserve">ΓΕΩΡΓΙΑΔΟΥ </t>
  </si>
  <si>
    <t>ΕΛΕΝΗ</t>
  </si>
  <si>
    <t>ΜΙΧΑΗΛ</t>
  </si>
  <si>
    <t>ΧΡΥΣΟΥΛΑ</t>
  </si>
  <si>
    <t>ΚΟΡΟΒΕΣΗ</t>
  </si>
  <si>
    <t>ΣΠΥΡΟ</t>
  </si>
  <si>
    <t>ΕΥΑΓΓΕΛΩ</t>
  </si>
  <si>
    <t>ΝΑΙ</t>
  </si>
  <si>
    <t>ΜΠΟΥΖΕΛΟΥ</t>
  </si>
  <si>
    <t>ΦΩΤΟΥΛΑ</t>
  </si>
  <si>
    <t>ΟΥΡΑΝΙΑ</t>
  </si>
  <si>
    <t>0ΧΙ</t>
  </si>
  <si>
    <t>ΤΖΕΛΑΛΗΣ</t>
  </si>
  <si>
    <t>ΙΩΑΝΝΗΣ</t>
  </si>
  <si>
    <t>ΠΟΛΙΤΗΣ</t>
  </si>
  <si>
    <t>ΑΝΘΗ</t>
  </si>
  <si>
    <t>ΝΙΚΟΛΟΥ</t>
  </si>
  <si>
    <t>ΕΥΣΤΡΑΤΙΟΣ</t>
  </si>
  <si>
    <t>ΕΥΑΓΓΕΛΙΑ</t>
  </si>
  <si>
    <t>ΔΙΟΝΑΤΟΥ</t>
  </si>
  <si>
    <t>ΑΡΕΤΗ</t>
  </si>
  <si>
    <t>ΝΙΚΟΛΑΟΣ</t>
  </si>
  <si>
    <t>ΒΑΣΙΛΙΚΗ</t>
  </si>
  <si>
    <t>ΖΩΤΟΥ</t>
  </si>
  <si>
    <t>ΚΑΛΛΙΟΠΗ</t>
  </si>
  <si>
    <t>ΔΕΣΠΟΙΝΑ</t>
  </si>
  <si>
    <t>ΑΝΔΡΕΑΔΟΥ</t>
  </si>
  <si>
    <t>ΑΙΚΑΤΕΡΙΝΗ</t>
  </si>
  <si>
    <t>ΟΛΓΑ</t>
  </si>
  <si>
    <t>ΦΟΥΝΤΟΥΛΑΚΗ</t>
  </si>
  <si>
    <t>ΡΟΔΟΥΛΑ</t>
  </si>
  <si>
    <t>ΒΑΣΙΛΕΙΟΣ</t>
  </si>
  <si>
    <t>ΔΗΜΗΤΡΑ</t>
  </si>
  <si>
    <t>ΨΩΜΑ</t>
  </si>
  <si>
    <t>ΠΑΡΑΣΚΕΥΗ</t>
  </si>
  <si>
    <t>ΤΟΥΜΑΝΙΔΟΥ</t>
  </si>
  <si>
    <t>ΒΑΡΒΑΡΑ</t>
  </si>
  <si>
    <t>ΚΑΛΑΛΟΥΔΗ</t>
  </si>
  <si>
    <t>ΕΙΡΗΝΗ</t>
  </si>
  <si>
    <t>ΒΑΙΔΟΥ</t>
  </si>
  <si>
    <t>ΑΣΠΑΣΙΑ</t>
  </si>
  <si>
    <t>ΣΤΑΥΡΟΣ</t>
  </si>
  <si>
    <t>ΣΤΑΜΑΤΙΑ</t>
  </si>
  <si>
    <t>ΛΑΜΠΕΤΣΟΥ</t>
  </si>
  <si>
    <t>ΕΡΙΦΥΛΗ</t>
  </si>
  <si>
    <t>ΤΑΣΣΟΥ</t>
  </si>
  <si>
    <t>ΝΑΣΟΥ</t>
  </si>
  <si>
    <t>ΕΥΘΥΜΙΑ</t>
  </si>
  <si>
    <t>ΣΩΤΗΡΗΣ</t>
  </si>
  <si>
    <t>ΣΤΑΥΡΙΔΟΥ</t>
  </si>
  <si>
    <t>ΒΑΙΑ</t>
  </si>
  <si>
    <t xml:space="preserve">  </t>
  </si>
  <si>
    <t>ΣΑΜΑΡΙΔΟΥ</t>
  </si>
  <si>
    <t>ΕΥΜΟΡΦΙΛΗ</t>
  </si>
  <si>
    <t>ΣΟΦΙΑΝΟΥ</t>
  </si>
  <si>
    <t>ΣΤΑΥΡΟΥΛΑ</t>
  </si>
  <si>
    <t>ΧΑΤΖΟΓΛΟΥ</t>
  </si>
  <si>
    <t>ΦΩΤΕΙΝΗ</t>
  </si>
  <si>
    <t>ΔΗΜΗΤΡΙΟΣ</t>
  </si>
  <si>
    <t>ΘΕΟΔΟΣΙΑ</t>
  </si>
  <si>
    <t>ΑΡΝΑΟΥΤΟΓΛΟΥ</t>
  </si>
  <si>
    <t>ΑΝΑΣΤΑΣΙΟΣ</t>
  </si>
  <si>
    <t>ΛΑΓΟΓΙΑΝΝΗ</t>
  </si>
  <si>
    <t>ΑΓΓΕΛΙΚΗ</t>
  </si>
  <si>
    <t>ΕΥΜΟΡΦΙΑ</t>
  </si>
  <si>
    <t xml:space="preserve">ΛΥΜΠΕΡΙΑΔΟΥ </t>
  </si>
  <si>
    <t>ΔΟΜΝΑ</t>
  </si>
  <si>
    <t>ΛΥΜΠΕΡΗΣ</t>
  </si>
  <si>
    <t>ΝΕΡΑΤΖΗ</t>
  </si>
  <si>
    <t>ΒΑΛΤΟΠΟΥΛΟΥ</t>
  </si>
  <si>
    <t>ΠΕΤΡΟΣ</t>
  </si>
  <si>
    <t>ΑΘΗΝΑ</t>
  </si>
  <si>
    <t>ΤΣΑΛΚΙΤΖΗΣ</t>
  </si>
  <si>
    <t>ΚΩΝΣΤΑΝΤΙΝΑ</t>
  </si>
  <si>
    <t>ΠΟΛΥΖΟΥ</t>
  </si>
  <si>
    <t>ΧΡΥΣΑΝΘΗ</t>
  </si>
  <si>
    <t>ΚΥΡΙΑΚΟΣ</t>
  </si>
  <si>
    <t>ΑΘΑΝΑΣΙΑ</t>
  </si>
  <si>
    <t>ΚΟΝΤΖΕ</t>
  </si>
  <si>
    <t>ΤΡΙΑΝΤΑΦΥΛΛΙΑ</t>
  </si>
  <si>
    <t>ΑΝΝΑ</t>
  </si>
  <si>
    <t>ΚΟΚΟΝΑΚΗ</t>
  </si>
  <si>
    <t>ΧΡΙΣΤΙΝΑ</t>
  </si>
  <si>
    <t>ΠΑΡΘΕΝΑ</t>
  </si>
  <si>
    <t>ΔΕΡΜΕΤΖΟΓΛΟΥ</t>
  </si>
  <si>
    <t>ΓΑΒΡΙΗΛ</t>
  </si>
  <si>
    <t>ΠΑΝΩΡΑΙΑ</t>
  </si>
  <si>
    <t>ΜΠΑΚΑΛΗ</t>
  </si>
  <si>
    <t>ΑΣΗΜΕΝΙΑ</t>
  </si>
  <si>
    <t>ΠΑΠΑΔΟΠΟΥΛΟΥ</t>
  </si>
  <si>
    <t>ΚΩΝΣΤΑΝΤΙΝΙΑ</t>
  </si>
  <si>
    <t>ΕΥΑΓΓΕΛΟΣ</t>
  </si>
  <si>
    <t>ΓΕΩΡΓΙΑ</t>
  </si>
  <si>
    <t>ΚΑΒΑΤΖΟΠΟΥΛΟΥ</t>
  </si>
  <si>
    <t>ΦΕΒΡΩΝΙΑ</t>
  </si>
  <si>
    <t>ΑΝΤΩΝΙΟΣ</t>
  </si>
  <si>
    <t xml:space="preserve"> ΑΡΝΑΟΥΤ</t>
  </si>
  <si>
    <t>ΣΕΛΜΕ</t>
  </si>
  <si>
    <t>ΙΣΕΙΝ</t>
  </si>
  <si>
    <t>ΦΙΤΙΕ</t>
  </si>
  <si>
    <t>ΤΣΑΠΟΥΡΝΑ</t>
  </si>
  <si>
    <t>ΧΑΤΖΗΠΑΡΑΣΚΕΥΑ</t>
  </si>
  <si>
    <t>ΣΤΕΦΑΝΙΑ</t>
  </si>
  <si>
    <t>ΤΣΑΡΑ</t>
  </si>
  <si>
    <t>ΓΙΑΝΝΟΥΛΑ</t>
  </si>
  <si>
    <t>ΕΛΑΝΗ</t>
  </si>
  <si>
    <t>Ο</t>
  </si>
  <si>
    <t>ΓΚΑΝΤΖΑΡΙΔΟΥ</t>
  </si>
  <si>
    <t>ΛΟΥΚΑΣ</t>
  </si>
  <si>
    <t>ΜΑΡΤΙΔΟΥ</t>
  </si>
  <si>
    <t>ΓΑΡΥΦΑΛΛΙΑ</t>
  </si>
  <si>
    <t>ΑΛΕΞΑΝΔΡΑ</t>
  </si>
  <si>
    <t>ΑΡΧΑΓΓΕΛΟΣ</t>
  </si>
  <si>
    <t>ΔΗΜΗΤΡΟΥΛΑ</t>
  </si>
  <si>
    <t>ΣΙΜΟΥ</t>
  </si>
  <si>
    <t>ΠΑΝΑΓΙΩΤΑ</t>
  </si>
  <si>
    <t>ΧΡΗΣΤΟΣ</t>
  </si>
  <si>
    <t>ΠΑΓΩΝΑ</t>
  </si>
  <si>
    <t>ΠΑΝΑΓΙΩΤΗΣ</t>
  </si>
  <si>
    <t>ΕΛΛΙΣ</t>
  </si>
  <si>
    <t>ΣΑΡΙΔΟΥ</t>
  </si>
  <si>
    <t>ΚΛΑΡΑ</t>
  </si>
  <si>
    <t>Η μοριοδοτηση εμπειριας εγινε με βαση την υπευθυνη δηλωση των υποψηφιων.Η κατά νομο αποδειξη τους,είναι υποχρεωση των υποψηφιων κατά τον ελεγχο των δικαιολογητικων που οφειλουν να προσκομισουν.</t>
  </si>
  <si>
    <t>ΔΗΜΑΡΧΟΣ ΝΕΣΤΟΥ</t>
  </si>
  <si>
    <t>ο</t>
  </si>
  <si>
    <t>ΜΙΧΑΗΛΙΔΗΣ ΣΑΒΒΑΣ</t>
  </si>
  <si>
    <t>ΟΡΙΣΤΙΚΟΣ ΠΙΝΑΚΑΣ ΕΠΙΤΥΧΟΝΤΩΝ ΠΛΗΡΟΥΣ ΑΠΑΣΧΟΛΗΣΗΣ ΓΙΑ ΠΡΟΣΛΗΨΗ ΠΡΟΣΩΠΙΚΟΥ ΚΑΘΑΡΙΟΤΗΤΑΣ ΣΧΟΛΙΚΩΝ ΜΟΝΑΔΩΝ ΔΗΜΟΥ ΝΕΣΤΟΥ</t>
  </si>
  <si>
    <t>ΔΕΜΕΡΤΕΣΛΗ</t>
  </si>
  <si>
    <t>Χρυσουπολη ____/09/2020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</si>
</sst>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8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vertical="center"/>
    </xf>
    <xf numFmtId="1" fontId="0" fillId="0" borderId="22" xfId="0" applyNumberFormat="1" applyFill="1" applyBorder="1" applyAlignment="1">
      <alignment horizontal="center" vertical="center"/>
    </xf>
    <xf numFmtId="0" fontId="0" fillId="0" borderId="22" xfId="0" applyBorder="1"/>
    <xf numFmtId="0" fontId="7" fillId="8" borderId="22" xfId="0" applyFont="1" applyFill="1" applyBorder="1" applyAlignment="1">
      <alignment horizontal="center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Normal="100" workbookViewId="0">
      <selection sqref="A1:AE1"/>
    </sheetView>
  </sheetViews>
  <sheetFormatPr defaultRowHeight="15"/>
  <cols>
    <col min="1" max="1" width="5.140625" customWidth="1"/>
    <col min="2" max="3" width="15.140625" customWidth="1"/>
    <col min="4" max="4" width="15.42578125" customWidth="1"/>
    <col min="5" max="5" width="12.85546875" customWidth="1"/>
    <col min="14" max="14" width="7.28515625" customWidth="1"/>
    <col min="15" max="15" width="11.85546875" customWidth="1"/>
    <col min="17" max="17" width="7.7109375" customWidth="1"/>
    <col min="19" max="19" width="7.5703125" customWidth="1"/>
    <col min="20" max="20" width="9.42578125" customWidth="1"/>
    <col min="24" max="24" width="7.28515625" customWidth="1"/>
    <col min="26" max="26" width="6.7109375" customWidth="1"/>
    <col min="29" max="29" width="7.28515625" customWidth="1"/>
  </cols>
  <sheetData>
    <row r="1" spans="1:38" ht="37.5" customHeight="1" thickBot="1">
      <c r="A1" s="105" t="s">
        <v>174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8" ht="48" customHeight="1" thickTop="1">
      <c r="A2" s="80" t="s">
        <v>0</v>
      </c>
      <c r="B2" s="78" t="s">
        <v>1</v>
      </c>
      <c r="C2" s="92" t="s">
        <v>2</v>
      </c>
      <c r="D2" s="92" t="s">
        <v>3</v>
      </c>
      <c r="E2" s="94" t="s">
        <v>4</v>
      </c>
      <c r="F2" s="92" t="s">
        <v>21</v>
      </c>
      <c r="G2" s="90" t="s">
        <v>18</v>
      </c>
      <c r="H2" s="110" t="s">
        <v>9</v>
      </c>
      <c r="I2" s="111"/>
      <c r="J2" s="112"/>
      <c r="K2" s="96" t="s">
        <v>10</v>
      </c>
      <c r="L2" s="97"/>
      <c r="M2" s="97" t="s">
        <v>11</v>
      </c>
      <c r="N2" s="98"/>
      <c r="O2" s="82" t="s">
        <v>19</v>
      </c>
      <c r="P2" s="107" t="s">
        <v>12</v>
      </c>
      <c r="Q2" s="108"/>
      <c r="R2" s="108" t="s">
        <v>13</v>
      </c>
      <c r="S2" s="109"/>
      <c r="T2" s="84" t="s">
        <v>20</v>
      </c>
      <c r="U2" s="88" t="s">
        <v>14</v>
      </c>
      <c r="V2" s="89"/>
      <c r="W2" s="86" t="s">
        <v>16</v>
      </c>
      <c r="X2" s="87"/>
      <c r="Y2" s="87" t="s">
        <v>22</v>
      </c>
      <c r="Z2" s="106"/>
      <c r="AA2" s="99" t="s">
        <v>23</v>
      </c>
      <c r="AB2" s="103" t="s">
        <v>25</v>
      </c>
      <c r="AC2" s="104"/>
      <c r="AD2" s="19" t="s">
        <v>17</v>
      </c>
      <c r="AE2" s="101" t="s">
        <v>24</v>
      </c>
      <c r="AF2" s="1"/>
      <c r="AG2" s="1"/>
      <c r="AH2" s="1"/>
      <c r="AI2" s="1"/>
      <c r="AJ2" s="1"/>
      <c r="AK2" s="1"/>
      <c r="AL2" s="1"/>
    </row>
    <row r="3" spans="1:38" ht="39" thickBot="1">
      <c r="A3" s="81"/>
      <c r="B3" s="79"/>
      <c r="C3" s="93"/>
      <c r="D3" s="93"/>
      <c r="E3" s="95"/>
      <c r="F3" s="93"/>
      <c r="G3" s="91"/>
      <c r="H3" s="6" t="s">
        <v>5</v>
      </c>
      <c r="I3" s="58" t="s">
        <v>27</v>
      </c>
      <c r="J3" s="7" t="s">
        <v>6</v>
      </c>
      <c r="K3" s="2" t="s">
        <v>7</v>
      </c>
      <c r="L3" s="3" t="s">
        <v>6</v>
      </c>
      <c r="M3" s="4" t="s">
        <v>7</v>
      </c>
      <c r="N3" s="5" t="s">
        <v>6</v>
      </c>
      <c r="O3" s="83"/>
      <c r="P3" s="8" t="s">
        <v>8</v>
      </c>
      <c r="Q3" s="9" t="s">
        <v>6</v>
      </c>
      <c r="R3" s="10" t="s">
        <v>8</v>
      </c>
      <c r="S3" s="11" t="s">
        <v>6</v>
      </c>
      <c r="T3" s="85"/>
      <c r="U3" s="12" t="s">
        <v>15</v>
      </c>
      <c r="V3" s="13" t="s">
        <v>6</v>
      </c>
      <c r="W3" s="14" t="s">
        <v>15</v>
      </c>
      <c r="X3" s="15" t="s">
        <v>6</v>
      </c>
      <c r="Y3" s="16" t="s">
        <v>15</v>
      </c>
      <c r="Z3" s="17" t="s">
        <v>6</v>
      </c>
      <c r="AA3" s="100"/>
      <c r="AB3" s="20" t="s">
        <v>26</v>
      </c>
      <c r="AC3" s="21" t="s">
        <v>6</v>
      </c>
      <c r="AD3" s="18" t="s">
        <v>6</v>
      </c>
      <c r="AE3" s="102"/>
      <c r="AF3" s="1"/>
      <c r="AG3" s="1"/>
      <c r="AH3" s="1"/>
      <c r="AI3" s="1"/>
      <c r="AJ3" s="1"/>
      <c r="AK3" s="1"/>
      <c r="AL3" s="1"/>
    </row>
    <row r="4" spans="1:38" ht="19.5" thickTop="1">
      <c r="A4" s="26">
        <v>1</v>
      </c>
      <c r="B4" s="54" t="s">
        <v>100</v>
      </c>
      <c r="C4" s="54" t="s">
        <v>82</v>
      </c>
      <c r="D4" s="54" t="s">
        <v>61</v>
      </c>
      <c r="E4" s="54" t="s">
        <v>101</v>
      </c>
      <c r="F4" s="56">
        <v>1956</v>
      </c>
      <c r="G4" s="59">
        <f t="shared" ref="G4:G11" si="0">2020-F4</f>
        <v>64</v>
      </c>
      <c r="H4" s="29">
        <v>250</v>
      </c>
      <c r="I4" s="29">
        <v>3</v>
      </c>
      <c r="J4" s="60">
        <f>(H4*17)+(H4*I4)</f>
        <v>5000</v>
      </c>
      <c r="K4" s="29">
        <v>0</v>
      </c>
      <c r="L4" s="28">
        <f t="shared" ref="L4:L11" si="1">IF(K4&gt;=4,K4*10-10,0)</f>
        <v>0</v>
      </c>
      <c r="M4" s="29">
        <v>4</v>
      </c>
      <c r="N4" s="28">
        <f t="shared" ref="N4:N11" si="2">IF(M4&gt;=4,M4*10-10,0)</f>
        <v>30</v>
      </c>
      <c r="O4" s="28">
        <f t="shared" ref="O4:O11" si="3">MAX(L4,N4)</f>
        <v>30</v>
      </c>
      <c r="P4" s="29" t="s">
        <v>32</v>
      </c>
      <c r="Q4" s="32">
        <f>IF(P4="ΝΑΙ",15,0)</f>
        <v>0</v>
      </c>
      <c r="R4" s="29" t="s">
        <v>32</v>
      </c>
      <c r="S4" s="32">
        <f t="shared" ref="S4:S11" si="4">IF(R4="ΝΑΙ",15,0)</f>
        <v>0</v>
      </c>
      <c r="T4" s="32">
        <f t="shared" ref="T4:T11" si="5">MAX(Q4,S4)</f>
        <v>0</v>
      </c>
      <c r="U4" s="29">
        <v>0</v>
      </c>
      <c r="V4" s="61">
        <f t="shared" ref="V4:V11" si="6">IF(U4&lt;3,U4*5,10+(U4-2)*10)</f>
        <v>0</v>
      </c>
      <c r="W4" s="29">
        <v>0</v>
      </c>
      <c r="X4" s="36">
        <f t="shared" ref="X4:X11" si="7">W4*10</f>
        <v>0</v>
      </c>
      <c r="Y4" s="29">
        <v>0</v>
      </c>
      <c r="Z4" s="36">
        <f t="shared" ref="Z4:Z10" si="8">Y4*10</f>
        <v>0</v>
      </c>
      <c r="AA4" s="36">
        <f t="shared" ref="AA4:AA11" si="9">MAX(X4,Z4)</f>
        <v>0</v>
      </c>
      <c r="AB4" s="29">
        <v>0</v>
      </c>
      <c r="AC4" s="28"/>
      <c r="AD4" s="62">
        <f t="shared" ref="AD4:AD11" si="10">IF(G4&lt;=50,10,20)</f>
        <v>20</v>
      </c>
      <c r="AE4" s="63">
        <f t="shared" ref="AE4:AE11" si="11">SUM(AD4+AC4+AA4+V4+T4+O4+J4)</f>
        <v>5050</v>
      </c>
    </row>
    <row r="5" spans="1:38" ht="18.75">
      <c r="A5" s="43">
        <v>2</v>
      </c>
      <c r="B5" s="55" t="s">
        <v>126</v>
      </c>
      <c r="C5" s="55" t="s">
        <v>127</v>
      </c>
      <c r="D5" s="55" t="s">
        <v>106</v>
      </c>
      <c r="E5" s="55" t="s">
        <v>128</v>
      </c>
      <c r="F5" s="57">
        <v>1966</v>
      </c>
      <c r="G5" s="64">
        <f t="shared" si="0"/>
        <v>54</v>
      </c>
      <c r="H5" s="43">
        <v>163</v>
      </c>
      <c r="I5" s="43"/>
      <c r="J5" s="65">
        <v>4362</v>
      </c>
      <c r="K5" s="43">
        <v>0</v>
      </c>
      <c r="L5" s="42">
        <f t="shared" si="1"/>
        <v>0</v>
      </c>
      <c r="M5" s="43">
        <v>0</v>
      </c>
      <c r="N5" s="42">
        <f t="shared" si="2"/>
        <v>0</v>
      </c>
      <c r="O5" s="42">
        <f t="shared" si="3"/>
        <v>0</v>
      </c>
      <c r="P5" s="43" t="s">
        <v>32</v>
      </c>
      <c r="Q5" s="46"/>
      <c r="R5" s="43" t="s">
        <v>32</v>
      </c>
      <c r="S5" s="46">
        <f t="shared" si="4"/>
        <v>0</v>
      </c>
      <c r="T5" s="46">
        <f t="shared" si="5"/>
        <v>0</v>
      </c>
      <c r="U5" s="43">
        <v>0</v>
      </c>
      <c r="V5" s="66">
        <f t="shared" si="6"/>
        <v>0</v>
      </c>
      <c r="W5" s="43">
        <v>0</v>
      </c>
      <c r="X5" s="50">
        <f t="shared" si="7"/>
        <v>0</v>
      </c>
      <c r="Y5" s="43">
        <v>0</v>
      </c>
      <c r="Z5" s="50">
        <f t="shared" si="8"/>
        <v>0</v>
      </c>
      <c r="AA5" s="50">
        <f t="shared" si="9"/>
        <v>0</v>
      </c>
      <c r="AB5" s="43">
        <v>0</v>
      </c>
      <c r="AC5" s="42"/>
      <c r="AD5" s="67">
        <f t="shared" si="10"/>
        <v>20</v>
      </c>
      <c r="AE5" s="68">
        <f t="shared" si="11"/>
        <v>4382</v>
      </c>
    </row>
    <row r="6" spans="1:38" ht="18.75">
      <c r="A6" s="43">
        <v>3</v>
      </c>
      <c r="B6" s="55" t="s">
        <v>157</v>
      </c>
      <c r="C6" s="55" t="s">
        <v>158</v>
      </c>
      <c r="D6" s="55" t="s">
        <v>29</v>
      </c>
      <c r="E6" s="55" t="s">
        <v>159</v>
      </c>
      <c r="F6" s="57">
        <v>1972</v>
      </c>
      <c r="G6" s="64">
        <f t="shared" si="0"/>
        <v>48</v>
      </c>
      <c r="H6" s="43">
        <v>109</v>
      </c>
      <c r="I6" s="43">
        <v>15</v>
      </c>
      <c r="J6" s="65">
        <f>(H6*17)+(H6*I6)</f>
        <v>3488</v>
      </c>
      <c r="K6" s="43">
        <v>0</v>
      </c>
      <c r="L6" s="42">
        <f t="shared" si="1"/>
        <v>0</v>
      </c>
      <c r="M6" s="43">
        <v>0</v>
      </c>
      <c r="N6" s="42">
        <f t="shared" si="2"/>
        <v>0</v>
      </c>
      <c r="O6" s="42">
        <f t="shared" si="3"/>
        <v>0</v>
      </c>
      <c r="P6" s="43" t="s">
        <v>32</v>
      </c>
      <c r="Q6" s="46">
        <f t="shared" ref="Q6:Q11" si="12">IF(P6="ΝΑΙ",15,0)</f>
        <v>0</v>
      </c>
      <c r="R6" s="43" t="s">
        <v>55</v>
      </c>
      <c r="S6" s="46">
        <f t="shared" si="4"/>
        <v>15</v>
      </c>
      <c r="T6" s="46">
        <f t="shared" si="5"/>
        <v>15</v>
      </c>
      <c r="U6" s="43">
        <v>2</v>
      </c>
      <c r="V6" s="66">
        <f t="shared" si="6"/>
        <v>10</v>
      </c>
      <c r="W6" s="43">
        <v>0</v>
      </c>
      <c r="X6" s="50">
        <f t="shared" si="7"/>
        <v>0</v>
      </c>
      <c r="Y6" s="43">
        <v>0</v>
      </c>
      <c r="Z6" s="50">
        <f t="shared" si="8"/>
        <v>0</v>
      </c>
      <c r="AA6" s="50">
        <f t="shared" si="9"/>
        <v>0</v>
      </c>
      <c r="AB6" s="43">
        <v>0</v>
      </c>
      <c r="AC6" s="42"/>
      <c r="AD6" s="67">
        <f t="shared" si="10"/>
        <v>10</v>
      </c>
      <c r="AE6" s="68">
        <f t="shared" si="11"/>
        <v>3523</v>
      </c>
    </row>
    <row r="7" spans="1:38" ht="18.75">
      <c r="A7" s="43">
        <v>4</v>
      </c>
      <c r="B7" s="70" t="s">
        <v>48</v>
      </c>
      <c r="C7" s="70" t="s">
        <v>86</v>
      </c>
      <c r="D7" s="70" t="s">
        <v>166</v>
      </c>
      <c r="E7" s="70" t="s">
        <v>167</v>
      </c>
      <c r="F7" s="71">
        <v>1963</v>
      </c>
      <c r="G7" s="64">
        <f t="shared" si="0"/>
        <v>57</v>
      </c>
      <c r="H7" s="69">
        <v>175</v>
      </c>
      <c r="I7" s="72"/>
      <c r="J7" s="65">
        <v>3325</v>
      </c>
      <c r="K7" s="69">
        <v>0</v>
      </c>
      <c r="L7" s="42">
        <f t="shared" si="1"/>
        <v>0</v>
      </c>
      <c r="M7" s="69">
        <v>0</v>
      </c>
      <c r="N7" s="42">
        <f t="shared" si="2"/>
        <v>0</v>
      </c>
      <c r="O7" s="42">
        <f t="shared" si="3"/>
        <v>0</v>
      </c>
      <c r="P7" s="69" t="s">
        <v>55</v>
      </c>
      <c r="Q7" s="46">
        <f t="shared" si="12"/>
        <v>15</v>
      </c>
      <c r="R7" s="69" t="s">
        <v>32</v>
      </c>
      <c r="S7" s="46">
        <f t="shared" si="4"/>
        <v>0</v>
      </c>
      <c r="T7" s="46">
        <f t="shared" si="5"/>
        <v>15</v>
      </c>
      <c r="U7" s="69">
        <v>0</v>
      </c>
      <c r="V7" s="66">
        <f t="shared" si="6"/>
        <v>0</v>
      </c>
      <c r="W7" s="69">
        <v>0</v>
      </c>
      <c r="X7" s="50">
        <f t="shared" si="7"/>
        <v>0</v>
      </c>
      <c r="Y7" s="69">
        <v>0</v>
      </c>
      <c r="Z7" s="50">
        <f t="shared" si="8"/>
        <v>0</v>
      </c>
      <c r="AA7" s="50">
        <f t="shared" si="9"/>
        <v>0</v>
      </c>
      <c r="AB7" s="69">
        <v>0</v>
      </c>
      <c r="AC7" s="42"/>
      <c r="AD7" s="67">
        <f t="shared" si="10"/>
        <v>20</v>
      </c>
      <c r="AE7" s="68">
        <f t="shared" si="11"/>
        <v>3360</v>
      </c>
    </row>
    <row r="8" spans="1:38" ht="18.75">
      <c r="A8" s="43">
        <v>5</v>
      </c>
      <c r="B8" s="55" t="s">
        <v>122</v>
      </c>
      <c r="C8" s="55" t="s">
        <v>123</v>
      </c>
      <c r="D8" s="55" t="s">
        <v>124</v>
      </c>
      <c r="E8" s="55" t="s">
        <v>125</v>
      </c>
      <c r="F8" s="57">
        <v>1978</v>
      </c>
      <c r="G8" s="64">
        <f t="shared" si="0"/>
        <v>42</v>
      </c>
      <c r="H8" s="43">
        <v>105</v>
      </c>
      <c r="I8" s="43">
        <v>12</v>
      </c>
      <c r="J8" s="65">
        <v>3045</v>
      </c>
      <c r="K8" s="43">
        <v>0</v>
      </c>
      <c r="L8" s="42">
        <f t="shared" si="1"/>
        <v>0</v>
      </c>
      <c r="M8" s="43">
        <v>0</v>
      </c>
      <c r="N8" s="42">
        <f t="shared" si="2"/>
        <v>0</v>
      </c>
      <c r="O8" s="42">
        <f t="shared" si="3"/>
        <v>0</v>
      </c>
      <c r="P8" s="43" t="s">
        <v>32</v>
      </c>
      <c r="Q8" s="46">
        <f t="shared" si="12"/>
        <v>0</v>
      </c>
      <c r="R8" s="43" t="s">
        <v>32</v>
      </c>
      <c r="S8" s="46">
        <f t="shared" si="4"/>
        <v>0</v>
      </c>
      <c r="T8" s="46">
        <f t="shared" si="5"/>
        <v>0</v>
      </c>
      <c r="U8" s="43">
        <v>1</v>
      </c>
      <c r="V8" s="66">
        <f t="shared" si="6"/>
        <v>5</v>
      </c>
      <c r="W8" s="43">
        <v>0</v>
      </c>
      <c r="X8" s="50">
        <f t="shared" si="7"/>
        <v>0</v>
      </c>
      <c r="Y8" s="43">
        <v>0</v>
      </c>
      <c r="Z8" s="50">
        <f t="shared" si="8"/>
        <v>0</v>
      </c>
      <c r="AA8" s="50">
        <f t="shared" si="9"/>
        <v>0</v>
      </c>
      <c r="AB8" s="43">
        <v>88</v>
      </c>
      <c r="AC8" s="42">
        <v>17</v>
      </c>
      <c r="AD8" s="67">
        <f t="shared" si="10"/>
        <v>10</v>
      </c>
      <c r="AE8" s="68">
        <f t="shared" si="11"/>
        <v>3077</v>
      </c>
    </row>
    <row r="9" spans="1:38" ht="18.75">
      <c r="A9" s="43">
        <v>6</v>
      </c>
      <c r="B9" s="55" t="s">
        <v>137</v>
      </c>
      <c r="C9" s="55" t="s">
        <v>138</v>
      </c>
      <c r="D9" s="55" t="s">
        <v>139</v>
      </c>
      <c r="E9" s="55" t="s">
        <v>140</v>
      </c>
      <c r="F9" s="57">
        <v>1965</v>
      </c>
      <c r="G9" s="64">
        <f t="shared" si="0"/>
        <v>55</v>
      </c>
      <c r="H9" s="43">
        <v>98</v>
      </c>
      <c r="I9" s="43"/>
      <c r="J9" s="65">
        <v>2856</v>
      </c>
      <c r="K9" s="43">
        <v>0</v>
      </c>
      <c r="L9" s="42">
        <f t="shared" si="1"/>
        <v>0</v>
      </c>
      <c r="M9" s="43">
        <v>0</v>
      </c>
      <c r="N9" s="42">
        <f t="shared" si="2"/>
        <v>0</v>
      </c>
      <c r="O9" s="42">
        <f t="shared" si="3"/>
        <v>0</v>
      </c>
      <c r="P9" s="43" t="s">
        <v>32</v>
      </c>
      <c r="Q9" s="46">
        <f t="shared" si="12"/>
        <v>0</v>
      </c>
      <c r="R9" s="43" t="s">
        <v>32</v>
      </c>
      <c r="S9" s="46">
        <f t="shared" si="4"/>
        <v>0</v>
      </c>
      <c r="T9" s="46">
        <f t="shared" si="5"/>
        <v>0</v>
      </c>
      <c r="U9" s="43">
        <v>0</v>
      </c>
      <c r="V9" s="66">
        <f t="shared" si="6"/>
        <v>0</v>
      </c>
      <c r="W9" s="43">
        <v>1</v>
      </c>
      <c r="X9" s="50">
        <f t="shared" si="7"/>
        <v>10</v>
      </c>
      <c r="Y9" s="43">
        <v>0</v>
      </c>
      <c r="Z9" s="50">
        <f t="shared" si="8"/>
        <v>0</v>
      </c>
      <c r="AA9" s="50">
        <f t="shared" si="9"/>
        <v>10</v>
      </c>
      <c r="AB9" s="43">
        <v>0</v>
      </c>
      <c r="AC9" s="42"/>
      <c r="AD9" s="67">
        <f t="shared" si="10"/>
        <v>20</v>
      </c>
      <c r="AE9" s="68">
        <f t="shared" si="11"/>
        <v>2886</v>
      </c>
    </row>
    <row r="10" spans="1:38" ht="18.75">
      <c r="A10" s="43">
        <v>7</v>
      </c>
      <c r="B10" s="55" t="s">
        <v>120</v>
      </c>
      <c r="C10" s="55" t="s">
        <v>61</v>
      </c>
      <c r="D10" s="55" t="s">
        <v>30</v>
      </c>
      <c r="E10" s="55" t="s">
        <v>121</v>
      </c>
      <c r="F10" s="57">
        <v>1982</v>
      </c>
      <c r="G10" s="64">
        <f t="shared" si="0"/>
        <v>38</v>
      </c>
      <c r="H10" s="43">
        <v>90</v>
      </c>
      <c r="I10" s="43"/>
      <c r="J10" s="65">
        <v>2574</v>
      </c>
      <c r="K10" s="43">
        <v>0</v>
      </c>
      <c r="L10" s="42">
        <f t="shared" si="1"/>
        <v>0</v>
      </c>
      <c r="M10" s="43">
        <v>0</v>
      </c>
      <c r="N10" s="42">
        <f t="shared" si="2"/>
        <v>0</v>
      </c>
      <c r="O10" s="42">
        <f t="shared" si="3"/>
        <v>0</v>
      </c>
      <c r="P10" s="43" t="s">
        <v>32</v>
      </c>
      <c r="Q10" s="46">
        <f t="shared" si="12"/>
        <v>0</v>
      </c>
      <c r="R10" s="43" t="s">
        <v>32</v>
      </c>
      <c r="S10" s="46">
        <f t="shared" si="4"/>
        <v>0</v>
      </c>
      <c r="T10" s="46">
        <f t="shared" si="5"/>
        <v>0</v>
      </c>
      <c r="U10" s="43">
        <v>0</v>
      </c>
      <c r="V10" s="66">
        <f t="shared" si="6"/>
        <v>0</v>
      </c>
      <c r="W10" s="43">
        <v>0</v>
      </c>
      <c r="X10" s="50">
        <f t="shared" si="7"/>
        <v>0</v>
      </c>
      <c r="Y10" s="43">
        <v>0</v>
      </c>
      <c r="Z10" s="50">
        <f t="shared" si="8"/>
        <v>0</v>
      </c>
      <c r="AA10" s="50">
        <f t="shared" si="9"/>
        <v>0</v>
      </c>
      <c r="AB10" s="43">
        <v>0</v>
      </c>
      <c r="AC10" s="42"/>
      <c r="AD10" s="67">
        <f t="shared" si="10"/>
        <v>10</v>
      </c>
      <c r="AE10" s="68">
        <f t="shared" si="11"/>
        <v>2584</v>
      </c>
    </row>
    <row r="11" spans="1:38" ht="18.75">
      <c r="A11" s="43">
        <v>8</v>
      </c>
      <c r="B11" s="55" t="s">
        <v>41</v>
      </c>
      <c r="C11" s="55" t="s">
        <v>42</v>
      </c>
      <c r="D11" s="55" t="s">
        <v>45</v>
      </c>
      <c r="E11" s="55" t="s">
        <v>43</v>
      </c>
      <c r="F11" s="57">
        <v>1968</v>
      </c>
      <c r="G11" s="64">
        <f t="shared" si="0"/>
        <v>52</v>
      </c>
      <c r="H11" s="43">
        <v>64</v>
      </c>
      <c r="I11" s="43"/>
      <c r="J11" s="65">
        <v>1882</v>
      </c>
      <c r="K11" s="43">
        <v>0</v>
      </c>
      <c r="L11" s="42">
        <f t="shared" si="1"/>
        <v>0</v>
      </c>
      <c r="M11" s="43">
        <v>0</v>
      </c>
      <c r="N11" s="42">
        <f t="shared" si="2"/>
        <v>0</v>
      </c>
      <c r="O11" s="42">
        <f t="shared" si="3"/>
        <v>0</v>
      </c>
      <c r="P11" s="43" t="s">
        <v>32</v>
      </c>
      <c r="Q11" s="46">
        <f t="shared" si="12"/>
        <v>0</v>
      </c>
      <c r="R11" s="43" t="s">
        <v>32</v>
      </c>
      <c r="S11" s="46">
        <f t="shared" si="4"/>
        <v>0</v>
      </c>
      <c r="T11" s="46">
        <f t="shared" si="5"/>
        <v>0</v>
      </c>
      <c r="U11" s="43">
        <v>0</v>
      </c>
      <c r="V11" s="66">
        <f t="shared" si="6"/>
        <v>0</v>
      </c>
      <c r="W11" s="43">
        <v>0</v>
      </c>
      <c r="X11" s="50">
        <f t="shared" si="7"/>
        <v>0</v>
      </c>
      <c r="Y11" s="43">
        <v>0</v>
      </c>
      <c r="Z11" s="50" t="s">
        <v>99</v>
      </c>
      <c r="AA11" s="50">
        <f t="shared" si="9"/>
        <v>0</v>
      </c>
      <c r="AB11" s="43">
        <v>0</v>
      </c>
      <c r="AC11" s="42"/>
      <c r="AD11" s="67">
        <f t="shared" si="10"/>
        <v>20</v>
      </c>
      <c r="AE11" s="68">
        <f t="shared" si="11"/>
        <v>1902</v>
      </c>
    </row>
    <row r="12" spans="1:38" ht="18.75">
      <c r="A12" s="43">
        <v>9</v>
      </c>
      <c r="B12" s="55" t="s">
        <v>104</v>
      </c>
      <c r="C12" s="55" t="s">
        <v>105</v>
      </c>
      <c r="D12" s="55" t="s">
        <v>106</v>
      </c>
      <c r="E12" s="55" t="s">
        <v>107</v>
      </c>
      <c r="F12" s="57">
        <v>1980</v>
      </c>
      <c r="G12" s="64">
        <f t="shared" ref="G12:G15" si="13">2020-F12</f>
        <v>40</v>
      </c>
      <c r="H12" s="43">
        <v>69</v>
      </c>
      <c r="I12" s="43"/>
      <c r="J12" s="65">
        <v>1600</v>
      </c>
      <c r="K12" s="43">
        <v>0</v>
      </c>
      <c r="L12" s="42">
        <f t="shared" ref="L12:L50" si="14">IF(K12&gt;=4,K12*10-10,0)</f>
        <v>0</v>
      </c>
      <c r="M12" s="43">
        <v>0</v>
      </c>
      <c r="N12" s="42">
        <f t="shared" ref="N12:N50" si="15">IF(M12&gt;=4,M12*10-10,0)</f>
        <v>0</v>
      </c>
      <c r="O12" s="42">
        <f t="shared" ref="O12:O50" si="16">MAX(L12,N12)</f>
        <v>0</v>
      </c>
      <c r="P12" s="43" t="s">
        <v>32</v>
      </c>
      <c r="Q12" s="46">
        <f t="shared" ref="Q12:Q50" si="17">IF(P12="ΝΑΙ",15,0)</f>
        <v>0</v>
      </c>
      <c r="R12" s="43" t="s">
        <v>32</v>
      </c>
      <c r="S12" s="46">
        <f t="shared" ref="S12:S50" si="18">IF(R12="ΝΑΙ",15,0)</f>
        <v>0</v>
      </c>
      <c r="T12" s="46">
        <f t="shared" ref="T12:T50" si="19">MAX(Q12,S12)</f>
        <v>0</v>
      </c>
      <c r="U12" s="43">
        <v>1</v>
      </c>
      <c r="V12" s="66">
        <f t="shared" ref="V12:V38" si="20">IF(U12&lt;3,U12*5,10+(U12-2)*10)</f>
        <v>5</v>
      </c>
      <c r="W12" s="43">
        <v>0</v>
      </c>
      <c r="X12" s="50">
        <f t="shared" ref="X12:X38" si="21">W12*10</f>
        <v>0</v>
      </c>
      <c r="Y12" s="43">
        <v>0</v>
      </c>
      <c r="Z12" s="50">
        <f t="shared" ref="Z12:Z50" si="22">Y12*10</f>
        <v>0</v>
      </c>
      <c r="AA12" s="50">
        <f t="shared" ref="AA12:AA38" si="23">MAX(X12,Z12)</f>
        <v>0</v>
      </c>
      <c r="AB12" s="43">
        <v>0</v>
      </c>
      <c r="AC12" s="42"/>
      <c r="AD12" s="67">
        <f t="shared" ref="AD12:AD50" si="24">IF(G12&lt;=50,10,20)</f>
        <v>10</v>
      </c>
      <c r="AE12" s="68">
        <f t="shared" ref="AE12:AE50" si="25">SUM(AD12+AC12+AA12+V12+T12+O12+J12)</f>
        <v>1615</v>
      </c>
    </row>
    <row r="13" spans="1:38" ht="18.75">
      <c r="A13" s="43">
        <v>10</v>
      </c>
      <c r="B13" s="55" t="s">
        <v>102</v>
      </c>
      <c r="C13" s="55" t="s">
        <v>86</v>
      </c>
      <c r="D13" s="55" t="s">
        <v>69</v>
      </c>
      <c r="E13" s="55" t="s">
        <v>103</v>
      </c>
      <c r="F13" s="57">
        <v>1981</v>
      </c>
      <c r="G13" s="64">
        <f t="shared" si="13"/>
        <v>39</v>
      </c>
      <c r="H13" s="43">
        <v>49</v>
      </c>
      <c r="I13" s="43"/>
      <c r="J13" s="65">
        <v>1452</v>
      </c>
      <c r="K13" s="43">
        <v>0</v>
      </c>
      <c r="L13" s="42">
        <f t="shared" si="14"/>
        <v>0</v>
      </c>
      <c r="M13" s="43">
        <v>0</v>
      </c>
      <c r="N13" s="42">
        <f t="shared" si="15"/>
        <v>0</v>
      </c>
      <c r="O13" s="42">
        <f t="shared" si="16"/>
        <v>0</v>
      </c>
      <c r="P13" s="43" t="s">
        <v>32</v>
      </c>
      <c r="Q13" s="46">
        <f t="shared" si="17"/>
        <v>0</v>
      </c>
      <c r="R13" s="43" t="s">
        <v>59</v>
      </c>
      <c r="S13" s="46">
        <f t="shared" si="18"/>
        <v>0</v>
      </c>
      <c r="T13" s="46">
        <f t="shared" si="19"/>
        <v>0</v>
      </c>
      <c r="U13" s="43">
        <v>1</v>
      </c>
      <c r="V13" s="66">
        <f t="shared" si="20"/>
        <v>5</v>
      </c>
      <c r="W13" s="43">
        <v>2</v>
      </c>
      <c r="X13" s="50">
        <f t="shared" si="21"/>
        <v>20</v>
      </c>
      <c r="Y13" s="43">
        <v>0</v>
      </c>
      <c r="Z13" s="50">
        <f t="shared" si="22"/>
        <v>0</v>
      </c>
      <c r="AA13" s="50">
        <f t="shared" si="23"/>
        <v>20</v>
      </c>
      <c r="AB13" s="43">
        <v>0</v>
      </c>
      <c r="AC13" s="42"/>
      <c r="AD13" s="67">
        <f t="shared" si="24"/>
        <v>10</v>
      </c>
      <c r="AE13" s="68">
        <f t="shared" si="25"/>
        <v>1487</v>
      </c>
    </row>
    <row r="14" spans="1:38" ht="18.75">
      <c r="A14" s="43">
        <v>11</v>
      </c>
      <c r="B14" s="55" t="s">
        <v>87</v>
      </c>
      <c r="C14" s="55" t="s">
        <v>88</v>
      </c>
      <c r="D14" s="55" t="s">
        <v>89</v>
      </c>
      <c r="E14" s="55" t="s">
        <v>90</v>
      </c>
      <c r="F14" s="57">
        <v>1967</v>
      </c>
      <c r="G14" s="64">
        <f t="shared" si="13"/>
        <v>53</v>
      </c>
      <c r="H14" s="43">
        <v>40</v>
      </c>
      <c r="I14" s="43"/>
      <c r="J14" s="65">
        <v>1280</v>
      </c>
      <c r="K14" s="43">
        <v>4</v>
      </c>
      <c r="L14" s="42">
        <f t="shared" si="14"/>
        <v>30</v>
      </c>
      <c r="M14" s="43">
        <v>0</v>
      </c>
      <c r="N14" s="42">
        <f t="shared" si="15"/>
        <v>0</v>
      </c>
      <c r="O14" s="42">
        <f t="shared" si="16"/>
        <v>30</v>
      </c>
      <c r="P14" s="43" t="s">
        <v>32</v>
      </c>
      <c r="Q14" s="46">
        <f t="shared" si="17"/>
        <v>0</v>
      </c>
      <c r="R14" s="43" t="s">
        <v>32</v>
      </c>
      <c r="S14" s="46">
        <f t="shared" si="18"/>
        <v>0</v>
      </c>
      <c r="T14" s="46">
        <f t="shared" si="19"/>
        <v>0</v>
      </c>
      <c r="U14" s="43">
        <v>2</v>
      </c>
      <c r="V14" s="66">
        <f t="shared" si="20"/>
        <v>10</v>
      </c>
      <c r="W14" s="43">
        <v>0</v>
      </c>
      <c r="X14" s="50">
        <f t="shared" si="21"/>
        <v>0</v>
      </c>
      <c r="Y14" s="43">
        <v>2</v>
      </c>
      <c r="Z14" s="50">
        <f t="shared" si="22"/>
        <v>20</v>
      </c>
      <c r="AA14" s="50">
        <f t="shared" si="23"/>
        <v>20</v>
      </c>
      <c r="AB14" s="43">
        <v>0</v>
      </c>
      <c r="AC14" s="42"/>
      <c r="AD14" s="67">
        <f t="shared" si="24"/>
        <v>20</v>
      </c>
      <c r="AE14" s="68">
        <f t="shared" si="25"/>
        <v>1360</v>
      </c>
    </row>
    <row r="15" spans="1:38" ht="18.75">
      <c r="A15" s="43">
        <v>12</v>
      </c>
      <c r="B15" s="55" t="s">
        <v>77</v>
      </c>
      <c r="C15" s="55" t="s">
        <v>78</v>
      </c>
      <c r="D15" s="55" t="s">
        <v>79</v>
      </c>
      <c r="E15" s="55" t="s">
        <v>80</v>
      </c>
      <c r="F15" s="57">
        <v>1981</v>
      </c>
      <c r="G15" s="64">
        <f t="shared" si="13"/>
        <v>39</v>
      </c>
      <c r="H15" s="43">
        <v>45</v>
      </c>
      <c r="I15" s="43"/>
      <c r="J15" s="65">
        <v>1320</v>
      </c>
      <c r="K15" s="43">
        <v>0</v>
      </c>
      <c r="L15" s="42">
        <f t="shared" si="14"/>
        <v>0</v>
      </c>
      <c r="M15" s="43">
        <v>0</v>
      </c>
      <c r="N15" s="42">
        <f t="shared" si="15"/>
        <v>0</v>
      </c>
      <c r="O15" s="42">
        <f t="shared" si="16"/>
        <v>0</v>
      </c>
      <c r="P15" s="43" t="s">
        <v>55</v>
      </c>
      <c r="Q15" s="46">
        <f t="shared" si="17"/>
        <v>15</v>
      </c>
      <c r="R15" s="43" t="s">
        <v>32</v>
      </c>
      <c r="S15" s="46">
        <f t="shared" si="18"/>
        <v>0</v>
      </c>
      <c r="T15" s="46">
        <f t="shared" si="19"/>
        <v>15</v>
      </c>
      <c r="U15" s="43">
        <v>0</v>
      </c>
      <c r="V15" s="66">
        <f t="shared" si="20"/>
        <v>0</v>
      </c>
      <c r="W15" s="43">
        <v>0</v>
      </c>
      <c r="X15" s="50">
        <f t="shared" si="21"/>
        <v>0</v>
      </c>
      <c r="Y15" s="43">
        <v>0</v>
      </c>
      <c r="Z15" s="50">
        <f t="shared" si="22"/>
        <v>0</v>
      </c>
      <c r="AA15" s="50">
        <f t="shared" si="23"/>
        <v>0</v>
      </c>
      <c r="AB15" s="43">
        <v>0</v>
      </c>
      <c r="AC15" s="42"/>
      <c r="AD15" s="67">
        <f t="shared" si="24"/>
        <v>10</v>
      </c>
      <c r="AE15" s="68">
        <f t="shared" si="25"/>
        <v>1345</v>
      </c>
    </row>
    <row r="16" spans="1:38" ht="18.75">
      <c r="A16" s="43">
        <v>13</v>
      </c>
      <c r="B16" s="55" t="s">
        <v>83</v>
      </c>
      <c r="C16" s="55" t="s">
        <v>73</v>
      </c>
      <c r="D16" s="55" t="s">
        <v>45</v>
      </c>
      <c r="E16" s="55" t="s">
        <v>84</v>
      </c>
      <c r="F16" s="57">
        <v>1970</v>
      </c>
      <c r="G16" s="64">
        <v>50</v>
      </c>
      <c r="H16" s="43">
        <v>37</v>
      </c>
      <c r="I16" s="43"/>
      <c r="J16" s="65">
        <v>1258</v>
      </c>
      <c r="K16" s="43">
        <v>0</v>
      </c>
      <c r="L16" s="42">
        <f t="shared" si="14"/>
        <v>0</v>
      </c>
      <c r="M16" s="43">
        <v>0</v>
      </c>
      <c r="N16" s="42">
        <f t="shared" si="15"/>
        <v>0</v>
      </c>
      <c r="O16" s="42">
        <f t="shared" si="16"/>
        <v>0</v>
      </c>
      <c r="P16" s="43" t="s">
        <v>32</v>
      </c>
      <c r="Q16" s="46">
        <f t="shared" si="17"/>
        <v>0</v>
      </c>
      <c r="R16" s="43" t="s">
        <v>32</v>
      </c>
      <c r="S16" s="46">
        <f t="shared" si="18"/>
        <v>0</v>
      </c>
      <c r="T16" s="46">
        <f t="shared" si="19"/>
        <v>0</v>
      </c>
      <c r="U16" s="43">
        <v>1</v>
      </c>
      <c r="V16" s="66">
        <f t="shared" si="20"/>
        <v>5</v>
      </c>
      <c r="W16" s="43">
        <v>0</v>
      </c>
      <c r="X16" s="50">
        <f t="shared" si="21"/>
        <v>0</v>
      </c>
      <c r="Y16" s="43">
        <v>0</v>
      </c>
      <c r="Z16" s="50">
        <f t="shared" si="22"/>
        <v>0</v>
      </c>
      <c r="AA16" s="50">
        <f t="shared" si="23"/>
        <v>0</v>
      </c>
      <c r="AB16" s="43">
        <v>0</v>
      </c>
      <c r="AC16" s="42"/>
      <c r="AD16" s="67">
        <f t="shared" si="24"/>
        <v>10</v>
      </c>
      <c r="AE16" s="68">
        <f t="shared" si="25"/>
        <v>1273</v>
      </c>
    </row>
    <row r="17" spans="1:31" ht="18.75">
      <c r="A17" s="43">
        <v>14</v>
      </c>
      <c r="B17" s="55" t="s">
        <v>108</v>
      </c>
      <c r="C17" s="55" t="s">
        <v>40</v>
      </c>
      <c r="D17" s="55" t="s">
        <v>109</v>
      </c>
      <c r="E17" s="55" t="s">
        <v>49</v>
      </c>
      <c r="F17" s="57">
        <v>1976</v>
      </c>
      <c r="G17" s="64">
        <v>49</v>
      </c>
      <c r="H17" s="43">
        <v>40</v>
      </c>
      <c r="I17" s="43"/>
      <c r="J17" s="65">
        <v>1200</v>
      </c>
      <c r="K17" s="43">
        <v>0</v>
      </c>
      <c r="L17" s="42">
        <f t="shared" si="14"/>
        <v>0</v>
      </c>
      <c r="M17" s="43">
        <v>0</v>
      </c>
      <c r="N17" s="42">
        <f t="shared" si="15"/>
        <v>0</v>
      </c>
      <c r="O17" s="42">
        <f t="shared" si="16"/>
        <v>0</v>
      </c>
      <c r="P17" s="43" t="s">
        <v>32</v>
      </c>
      <c r="Q17" s="46">
        <f t="shared" si="17"/>
        <v>0</v>
      </c>
      <c r="R17" s="43" t="s">
        <v>32</v>
      </c>
      <c r="S17" s="46">
        <f t="shared" si="18"/>
        <v>0</v>
      </c>
      <c r="T17" s="46">
        <f t="shared" si="19"/>
        <v>0</v>
      </c>
      <c r="U17" s="43">
        <v>2</v>
      </c>
      <c r="V17" s="66">
        <f t="shared" si="20"/>
        <v>10</v>
      </c>
      <c r="W17" s="43">
        <v>2</v>
      </c>
      <c r="X17" s="50">
        <f t="shared" si="21"/>
        <v>20</v>
      </c>
      <c r="Y17" s="43">
        <v>0</v>
      </c>
      <c r="Z17" s="50">
        <f t="shared" si="22"/>
        <v>0</v>
      </c>
      <c r="AA17" s="50">
        <f t="shared" si="23"/>
        <v>20</v>
      </c>
      <c r="AB17" s="43">
        <v>0</v>
      </c>
      <c r="AC17" s="42"/>
      <c r="AD17" s="67">
        <f t="shared" si="24"/>
        <v>10</v>
      </c>
      <c r="AE17" s="68">
        <f t="shared" si="25"/>
        <v>1240</v>
      </c>
    </row>
    <row r="18" spans="1:31" ht="18.75">
      <c r="A18" s="43">
        <v>15</v>
      </c>
      <c r="B18" s="55" t="s">
        <v>149</v>
      </c>
      <c r="C18" s="55" t="s">
        <v>150</v>
      </c>
      <c r="D18" s="55" t="s">
        <v>69</v>
      </c>
      <c r="E18" s="55" t="s">
        <v>80</v>
      </c>
      <c r="F18" s="57">
        <v>1986</v>
      </c>
      <c r="G18" s="64">
        <f t="shared" ref="G18:G48" si="26">2020-F18</f>
        <v>34</v>
      </c>
      <c r="H18" s="43">
        <v>40</v>
      </c>
      <c r="I18" s="43">
        <v>12</v>
      </c>
      <c r="J18" s="65">
        <f>(H18*17)+(H18*I18)</f>
        <v>1160</v>
      </c>
      <c r="K18" s="43">
        <v>0</v>
      </c>
      <c r="L18" s="42">
        <f t="shared" si="14"/>
        <v>0</v>
      </c>
      <c r="M18" s="43">
        <v>0</v>
      </c>
      <c r="N18" s="42">
        <f t="shared" si="15"/>
        <v>0</v>
      </c>
      <c r="O18" s="42">
        <f t="shared" si="16"/>
        <v>0</v>
      </c>
      <c r="P18" s="43" t="s">
        <v>32</v>
      </c>
      <c r="Q18" s="46">
        <f t="shared" si="17"/>
        <v>0</v>
      </c>
      <c r="R18" s="43" t="s">
        <v>32</v>
      </c>
      <c r="S18" s="46">
        <f t="shared" si="18"/>
        <v>0</v>
      </c>
      <c r="T18" s="46">
        <f t="shared" si="19"/>
        <v>0</v>
      </c>
      <c r="U18" s="43">
        <v>1</v>
      </c>
      <c r="V18" s="66">
        <f t="shared" si="20"/>
        <v>5</v>
      </c>
      <c r="W18" s="43">
        <v>0</v>
      </c>
      <c r="X18" s="50">
        <f t="shared" si="21"/>
        <v>0</v>
      </c>
      <c r="Y18" s="43">
        <v>0</v>
      </c>
      <c r="Z18" s="50">
        <f t="shared" si="22"/>
        <v>0</v>
      </c>
      <c r="AA18" s="50">
        <f t="shared" si="23"/>
        <v>0</v>
      </c>
      <c r="AB18" s="43">
        <v>0</v>
      </c>
      <c r="AC18" s="42"/>
      <c r="AD18" s="67">
        <f t="shared" si="24"/>
        <v>10</v>
      </c>
      <c r="AE18" s="68">
        <f t="shared" si="25"/>
        <v>1175</v>
      </c>
    </row>
    <row r="19" spans="1:31" ht="18.75">
      <c r="A19" s="43">
        <v>16</v>
      </c>
      <c r="B19" s="55" t="s">
        <v>71</v>
      </c>
      <c r="C19" s="55" t="s">
        <v>72</v>
      </c>
      <c r="D19" s="55" t="s">
        <v>29</v>
      </c>
      <c r="E19" s="55" t="s">
        <v>73</v>
      </c>
      <c r="F19" s="57">
        <v>1979</v>
      </c>
      <c r="G19" s="64">
        <f t="shared" si="26"/>
        <v>41</v>
      </c>
      <c r="H19" s="43">
        <v>38</v>
      </c>
      <c r="I19" s="43"/>
      <c r="J19" s="65">
        <v>1096</v>
      </c>
      <c r="K19" s="43">
        <v>0</v>
      </c>
      <c r="L19" s="42">
        <f t="shared" si="14"/>
        <v>0</v>
      </c>
      <c r="M19" s="43">
        <v>0</v>
      </c>
      <c r="N19" s="42">
        <f t="shared" si="15"/>
        <v>0</v>
      </c>
      <c r="O19" s="42">
        <f t="shared" si="16"/>
        <v>0</v>
      </c>
      <c r="P19" s="43" t="s">
        <v>32</v>
      </c>
      <c r="Q19" s="46">
        <f t="shared" si="17"/>
        <v>0</v>
      </c>
      <c r="R19" s="43" t="s">
        <v>32</v>
      </c>
      <c r="S19" s="46">
        <f t="shared" si="18"/>
        <v>0</v>
      </c>
      <c r="T19" s="46">
        <f t="shared" si="19"/>
        <v>0</v>
      </c>
      <c r="U19" s="43">
        <v>2</v>
      </c>
      <c r="V19" s="66">
        <f t="shared" si="20"/>
        <v>10</v>
      </c>
      <c r="W19" s="43">
        <v>0</v>
      </c>
      <c r="X19" s="50">
        <f t="shared" si="21"/>
        <v>0</v>
      </c>
      <c r="Y19" s="43">
        <v>0</v>
      </c>
      <c r="Z19" s="50">
        <f t="shared" si="22"/>
        <v>0</v>
      </c>
      <c r="AA19" s="50">
        <f t="shared" si="23"/>
        <v>0</v>
      </c>
      <c r="AB19" s="43">
        <v>0</v>
      </c>
      <c r="AC19" s="42"/>
      <c r="AD19" s="67">
        <f t="shared" si="24"/>
        <v>10</v>
      </c>
      <c r="AE19" s="68">
        <f t="shared" si="25"/>
        <v>1116</v>
      </c>
    </row>
    <row r="20" spans="1:31" ht="18.75">
      <c r="A20" s="43">
        <v>17</v>
      </c>
      <c r="B20" s="55" t="s">
        <v>113</v>
      </c>
      <c r="C20" s="55" t="s">
        <v>114</v>
      </c>
      <c r="D20" s="55" t="s">
        <v>115</v>
      </c>
      <c r="E20" s="55" t="s">
        <v>116</v>
      </c>
      <c r="F20" s="57">
        <v>1961</v>
      </c>
      <c r="G20" s="64">
        <f t="shared" si="26"/>
        <v>59</v>
      </c>
      <c r="H20" s="43">
        <v>36</v>
      </c>
      <c r="I20" s="43"/>
      <c r="J20" s="65">
        <v>980</v>
      </c>
      <c r="K20" s="43">
        <v>0</v>
      </c>
      <c r="L20" s="42">
        <f t="shared" si="14"/>
        <v>0</v>
      </c>
      <c r="M20" s="43">
        <v>0</v>
      </c>
      <c r="N20" s="42">
        <f t="shared" si="15"/>
        <v>0</v>
      </c>
      <c r="O20" s="42">
        <f t="shared" si="16"/>
        <v>0</v>
      </c>
      <c r="P20" s="43" t="s">
        <v>32</v>
      </c>
      <c r="Q20" s="46">
        <f t="shared" si="17"/>
        <v>0</v>
      </c>
      <c r="R20" s="43" t="s">
        <v>32</v>
      </c>
      <c r="S20" s="46">
        <f t="shared" si="18"/>
        <v>0</v>
      </c>
      <c r="T20" s="46">
        <f t="shared" si="19"/>
        <v>0</v>
      </c>
      <c r="U20" s="43">
        <v>0</v>
      </c>
      <c r="V20" s="66">
        <f t="shared" si="20"/>
        <v>0</v>
      </c>
      <c r="W20" s="43">
        <v>0</v>
      </c>
      <c r="X20" s="50">
        <f t="shared" si="21"/>
        <v>0</v>
      </c>
      <c r="Y20" s="43">
        <v>0</v>
      </c>
      <c r="Z20" s="50">
        <f t="shared" si="22"/>
        <v>0</v>
      </c>
      <c r="AA20" s="50">
        <f t="shared" si="23"/>
        <v>0</v>
      </c>
      <c r="AB20" s="43">
        <v>0</v>
      </c>
      <c r="AC20" s="42"/>
      <c r="AD20" s="67">
        <f t="shared" si="24"/>
        <v>20</v>
      </c>
      <c r="AE20" s="68">
        <f t="shared" si="25"/>
        <v>1000</v>
      </c>
    </row>
    <row r="21" spans="1:31" ht="18.75">
      <c r="A21" s="43">
        <v>18</v>
      </c>
      <c r="B21" s="55" t="s">
        <v>74</v>
      </c>
      <c r="C21" s="55" t="s">
        <v>75</v>
      </c>
      <c r="D21" s="55" t="s">
        <v>61</v>
      </c>
      <c r="E21" s="55" t="s">
        <v>76</v>
      </c>
      <c r="F21" s="57">
        <v>1973</v>
      </c>
      <c r="G21" s="64">
        <f t="shared" si="26"/>
        <v>47</v>
      </c>
      <c r="H21" s="43">
        <v>32</v>
      </c>
      <c r="I21" s="43">
        <v>11</v>
      </c>
      <c r="J21" s="65">
        <f t="shared" ref="J21:J50" si="27">(H21*17)+(H21*I21)</f>
        <v>896</v>
      </c>
      <c r="K21" s="43">
        <v>7</v>
      </c>
      <c r="L21" s="42">
        <f t="shared" si="14"/>
        <v>60</v>
      </c>
      <c r="M21" s="43">
        <v>0</v>
      </c>
      <c r="N21" s="42">
        <f t="shared" si="15"/>
        <v>0</v>
      </c>
      <c r="O21" s="42">
        <f t="shared" si="16"/>
        <v>60</v>
      </c>
      <c r="P21" s="43" t="s">
        <v>32</v>
      </c>
      <c r="Q21" s="46">
        <f t="shared" si="17"/>
        <v>0</v>
      </c>
      <c r="R21" s="43" t="s">
        <v>32</v>
      </c>
      <c r="S21" s="46">
        <f t="shared" si="18"/>
        <v>0</v>
      </c>
      <c r="T21" s="46">
        <f t="shared" si="19"/>
        <v>0</v>
      </c>
      <c r="U21" s="43">
        <v>2</v>
      </c>
      <c r="V21" s="66">
        <f t="shared" si="20"/>
        <v>10</v>
      </c>
      <c r="W21" s="43">
        <v>0</v>
      </c>
      <c r="X21" s="50">
        <f t="shared" si="21"/>
        <v>0</v>
      </c>
      <c r="Y21" s="43">
        <v>0</v>
      </c>
      <c r="Z21" s="50">
        <f t="shared" si="22"/>
        <v>0</v>
      </c>
      <c r="AA21" s="50">
        <f t="shared" si="23"/>
        <v>0</v>
      </c>
      <c r="AB21" s="43">
        <v>0</v>
      </c>
      <c r="AC21" s="42"/>
      <c r="AD21" s="67">
        <f t="shared" si="24"/>
        <v>10</v>
      </c>
      <c r="AE21" s="68">
        <f t="shared" si="25"/>
        <v>976</v>
      </c>
    </row>
    <row r="22" spans="1:31" ht="18.75">
      <c r="A22" s="43">
        <v>19</v>
      </c>
      <c r="B22" s="55" t="s">
        <v>175</v>
      </c>
      <c r="C22" s="55" t="s">
        <v>44</v>
      </c>
      <c r="D22" s="55" t="s">
        <v>46</v>
      </c>
      <c r="E22" s="55" t="s">
        <v>47</v>
      </c>
      <c r="F22" s="57">
        <v>1969</v>
      </c>
      <c r="G22" s="64">
        <f t="shared" si="26"/>
        <v>51</v>
      </c>
      <c r="H22" s="43">
        <v>20</v>
      </c>
      <c r="I22" s="43">
        <v>13</v>
      </c>
      <c r="J22" s="65">
        <f t="shared" si="27"/>
        <v>600</v>
      </c>
      <c r="K22" s="43">
        <v>4</v>
      </c>
      <c r="L22" s="42">
        <f t="shared" si="14"/>
        <v>30</v>
      </c>
      <c r="M22" s="43">
        <v>0</v>
      </c>
      <c r="N22" s="42">
        <f t="shared" si="15"/>
        <v>0</v>
      </c>
      <c r="O22" s="42">
        <f t="shared" si="16"/>
        <v>30</v>
      </c>
      <c r="P22" s="43" t="s">
        <v>32</v>
      </c>
      <c r="Q22" s="46">
        <f t="shared" si="17"/>
        <v>0</v>
      </c>
      <c r="R22" s="43" t="s">
        <v>32</v>
      </c>
      <c r="S22" s="46">
        <f t="shared" si="18"/>
        <v>0</v>
      </c>
      <c r="T22" s="46">
        <f t="shared" si="19"/>
        <v>0</v>
      </c>
      <c r="U22" s="43">
        <v>0</v>
      </c>
      <c r="V22" s="66">
        <f t="shared" si="20"/>
        <v>0</v>
      </c>
      <c r="W22" s="43">
        <v>4</v>
      </c>
      <c r="X22" s="50">
        <f t="shared" si="21"/>
        <v>40</v>
      </c>
      <c r="Y22" s="43">
        <v>0</v>
      </c>
      <c r="Z22" s="50">
        <f t="shared" si="22"/>
        <v>0</v>
      </c>
      <c r="AA22" s="50">
        <f t="shared" si="23"/>
        <v>40</v>
      </c>
      <c r="AB22" s="43">
        <v>0</v>
      </c>
      <c r="AC22" s="42"/>
      <c r="AD22" s="67">
        <f t="shared" si="24"/>
        <v>20</v>
      </c>
      <c r="AE22" s="68">
        <f t="shared" si="25"/>
        <v>690</v>
      </c>
    </row>
    <row r="23" spans="1:31" ht="18.75">
      <c r="A23" s="43">
        <v>20</v>
      </c>
      <c r="B23" s="70" t="s">
        <v>162</v>
      </c>
      <c r="C23" s="70" t="s">
        <v>163</v>
      </c>
      <c r="D23" s="70" t="s">
        <v>164</v>
      </c>
      <c r="E23" s="70" t="s">
        <v>165</v>
      </c>
      <c r="F23" s="71">
        <v>1961</v>
      </c>
      <c r="G23" s="64">
        <f t="shared" si="26"/>
        <v>59</v>
      </c>
      <c r="H23" s="69">
        <v>20</v>
      </c>
      <c r="I23" s="72">
        <v>13</v>
      </c>
      <c r="J23" s="65">
        <f t="shared" si="27"/>
        <v>600</v>
      </c>
      <c r="K23" s="69">
        <v>0</v>
      </c>
      <c r="L23" s="42">
        <f t="shared" si="14"/>
        <v>0</v>
      </c>
      <c r="M23" s="69">
        <v>5</v>
      </c>
      <c r="N23" s="42">
        <f t="shared" si="15"/>
        <v>40</v>
      </c>
      <c r="O23" s="42">
        <f t="shared" si="16"/>
        <v>40</v>
      </c>
      <c r="P23" s="69" t="s">
        <v>55</v>
      </c>
      <c r="Q23" s="46">
        <f t="shared" si="17"/>
        <v>15</v>
      </c>
      <c r="R23" s="69" t="s">
        <v>32</v>
      </c>
      <c r="S23" s="46">
        <f t="shared" si="18"/>
        <v>0</v>
      </c>
      <c r="T23" s="46">
        <f t="shared" si="19"/>
        <v>15</v>
      </c>
      <c r="U23" s="69">
        <v>0</v>
      </c>
      <c r="V23" s="66">
        <f t="shared" si="20"/>
        <v>0</v>
      </c>
      <c r="W23" s="69">
        <v>0</v>
      </c>
      <c r="X23" s="50">
        <f t="shared" si="21"/>
        <v>0</v>
      </c>
      <c r="Y23" s="69">
        <v>0</v>
      </c>
      <c r="Z23" s="50">
        <f t="shared" si="22"/>
        <v>0</v>
      </c>
      <c r="AA23" s="50">
        <f t="shared" si="23"/>
        <v>0</v>
      </c>
      <c r="AB23" s="69">
        <v>0</v>
      </c>
      <c r="AC23" s="42"/>
      <c r="AD23" s="67">
        <f t="shared" si="24"/>
        <v>20</v>
      </c>
      <c r="AE23" s="68">
        <f t="shared" si="25"/>
        <v>675</v>
      </c>
    </row>
    <row r="24" spans="1:31" ht="18.75">
      <c r="A24" s="43">
        <v>21</v>
      </c>
      <c r="B24" s="55" t="s">
        <v>110</v>
      </c>
      <c r="C24" s="55" t="s">
        <v>111</v>
      </c>
      <c r="D24" s="55" t="s">
        <v>69</v>
      </c>
      <c r="E24" s="55" t="s">
        <v>112</v>
      </c>
      <c r="F24" s="57">
        <v>1978</v>
      </c>
      <c r="G24" s="64">
        <f t="shared" si="26"/>
        <v>42</v>
      </c>
      <c r="H24" s="43">
        <v>20</v>
      </c>
      <c r="I24" s="43">
        <v>6</v>
      </c>
      <c r="J24" s="65">
        <f t="shared" si="27"/>
        <v>460</v>
      </c>
      <c r="K24" s="43">
        <v>0</v>
      </c>
      <c r="L24" s="42">
        <f t="shared" si="14"/>
        <v>0</v>
      </c>
      <c r="M24" s="43">
        <v>0</v>
      </c>
      <c r="N24" s="42">
        <f t="shared" si="15"/>
        <v>0</v>
      </c>
      <c r="O24" s="42">
        <f t="shared" si="16"/>
        <v>0</v>
      </c>
      <c r="P24" s="43" t="s">
        <v>32</v>
      </c>
      <c r="Q24" s="46">
        <f t="shared" si="17"/>
        <v>0</v>
      </c>
      <c r="R24" s="43" t="s">
        <v>32</v>
      </c>
      <c r="S24" s="46">
        <f t="shared" si="18"/>
        <v>0</v>
      </c>
      <c r="T24" s="46">
        <f t="shared" si="19"/>
        <v>0</v>
      </c>
      <c r="U24" s="43">
        <v>2</v>
      </c>
      <c r="V24" s="66">
        <f t="shared" si="20"/>
        <v>10</v>
      </c>
      <c r="W24" s="43">
        <v>0</v>
      </c>
      <c r="X24" s="50">
        <f t="shared" si="21"/>
        <v>0</v>
      </c>
      <c r="Y24" s="43">
        <v>0</v>
      </c>
      <c r="Z24" s="50">
        <f t="shared" si="22"/>
        <v>0</v>
      </c>
      <c r="AA24" s="50">
        <f t="shared" si="23"/>
        <v>0</v>
      </c>
      <c r="AB24" s="43">
        <v>80</v>
      </c>
      <c r="AC24" s="42">
        <v>17</v>
      </c>
      <c r="AD24" s="67">
        <f t="shared" si="24"/>
        <v>10</v>
      </c>
      <c r="AE24" s="68">
        <f t="shared" si="25"/>
        <v>497</v>
      </c>
    </row>
    <row r="25" spans="1:31" ht="18.75">
      <c r="A25" s="43">
        <v>22</v>
      </c>
      <c r="B25" s="55" t="s">
        <v>48</v>
      </c>
      <c r="C25" s="55" t="s">
        <v>49</v>
      </c>
      <c r="D25" s="55" t="s">
        <v>50</v>
      </c>
      <c r="E25" s="55" t="s">
        <v>51</v>
      </c>
      <c r="F25" s="57">
        <v>1981</v>
      </c>
      <c r="G25" s="64">
        <f t="shared" si="26"/>
        <v>39</v>
      </c>
      <c r="H25" s="43">
        <v>15</v>
      </c>
      <c r="I25" s="43">
        <v>4</v>
      </c>
      <c r="J25" s="65">
        <f t="shared" si="27"/>
        <v>315</v>
      </c>
      <c r="K25" s="43">
        <v>0</v>
      </c>
      <c r="L25" s="42">
        <f t="shared" si="14"/>
        <v>0</v>
      </c>
      <c r="M25" s="43">
        <v>0</v>
      </c>
      <c r="N25" s="42">
        <f t="shared" si="15"/>
        <v>0</v>
      </c>
      <c r="O25" s="42">
        <f t="shared" si="16"/>
        <v>0</v>
      </c>
      <c r="P25" s="43" t="s">
        <v>32</v>
      </c>
      <c r="Q25" s="46">
        <f t="shared" si="17"/>
        <v>0</v>
      </c>
      <c r="R25" s="43" t="s">
        <v>32</v>
      </c>
      <c r="S25" s="46">
        <f t="shared" si="18"/>
        <v>0</v>
      </c>
      <c r="T25" s="46">
        <f t="shared" si="19"/>
        <v>0</v>
      </c>
      <c r="U25" s="43">
        <v>1</v>
      </c>
      <c r="V25" s="66">
        <f t="shared" si="20"/>
        <v>5</v>
      </c>
      <c r="W25" s="43">
        <v>0</v>
      </c>
      <c r="X25" s="50">
        <f t="shared" si="21"/>
        <v>0</v>
      </c>
      <c r="Y25" s="43">
        <v>0</v>
      </c>
      <c r="Z25" s="50">
        <f t="shared" si="22"/>
        <v>0</v>
      </c>
      <c r="AA25" s="50">
        <f t="shared" si="23"/>
        <v>0</v>
      </c>
      <c r="AB25" s="43">
        <v>0</v>
      </c>
      <c r="AC25" s="42"/>
      <c r="AD25" s="67">
        <f t="shared" si="24"/>
        <v>10</v>
      </c>
      <c r="AE25" s="68">
        <f t="shared" si="25"/>
        <v>330</v>
      </c>
    </row>
    <row r="26" spans="1:31" ht="18.75">
      <c r="A26" s="43">
        <v>23</v>
      </c>
      <c r="B26" s="55" t="s">
        <v>135</v>
      </c>
      <c r="C26" s="55" t="s">
        <v>136</v>
      </c>
      <c r="D26" s="55" t="s">
        <v>29</v>
      </c>
      <c r="E26" s="55" t="s">
        <v>44</v>
      </c>
      <c r="F26" s="57">
        <v>1985</v>
      </c>
      <c r="G26" s="64">
        <f t="shared" si="26"/>
        <v>35</v>
      </c>
      <c r="H26" s="43">
        <v>9</v>
      </c>
      <c r="I26" s="43">
        <v>11</v>
      </c>
      <c r="J26" s="65">
        <f t="shared" si="27"/>
        <v>252</v>
      </c>
      <c r="K26" s="43">
        <v>0</v>
      </c>
      <c r="L26" s="42">
        <f t="shared" si="14"/>
        <v>0</v>
      </c>
      <c r="M26" s="43">
        <v>0</v>
      </c>
      <c r="N26" s="42">
        <f t="shared" si="15"/>
        <v>0</v>
      </c>
      <c r="O26" s="42">
        <f t="shared" si="16"/>
        <v>0</v>
      </c>
      <c r="P26" s="43" t="s">
        <v>32</v>
      </c>
      <c r="Q26" s="46">
        <f t="shared" si="17"/>
        <v>0</v>
      </c>
      <c r="R26" s="43" t="s">
        <v>32</v>
      </c>
      <c r="S26" s="46">
        <f t="shared" si="18"/>
        <v>0</v>
      </c>
      <c r="T26" s="46">
        <f t="shared" si="19"/>
        <v>0</v>
      </c>
      <c r="U26" s="43">
        <v>2</v>
      </c>
      <c r="V26" s="66">
        <f t="shared" si="20"/>
        <v>10</v>
      </c>
      <c r="W26" s="43">
        <v>0</v>
      </c>
      <c r="X26" s="50">
        <f t="shared" si="21"/>
        <v>0</v>
      </c>
      <c r="Y26" s="43">
        <v>0</v>
      </c>
      <c r="Z26" s="50">
        <f t="shared" si="22"/>
        <v>0</v>
      </c>
      <c r="AA26" s="50">
        <f t="shared" si="23"/>
        <v>0</v>
      </c>
      <c r="AB26" s="43">
        <v>0</v>
      </c>
      <c r="AC26" s="42"/>
      <c r="AD26" s="67">
        <f t="shared" si="24"/>
        <v>10</v>
      </c>
      <c r="AE26" s="68">
        <f t="shared" si="25"/>
        <v>272</v>
      </c>
    </row>
    <row r="27" spans="1:31" ht="18.75">
      <c r="A27" s="43">
        <v>24</v>
      </c>
      <c r="B27" s="55" t="s">
        <v>129</v>
      </c>
      <c r="C27" s="55" t="s">
        <v>130</v>
      </c>
      <c r="D27" s="55" t="s">
        <v>69</v>
      </c>
      <c r="E27" s="55" t="s">
        <v>131</v>
      </c>
      <c r="F27" s="57">
        <v>1978</v>
      </c>
      <c r="G27" s="64">
        <f t="shared" si="26"/>
        <v>42</v>
      </c>
      <c r="H27" s="43">
        <v>9</v>
      </c>
      <c r="I27" s="43">
        <v>8</v>
      </c>
      <c r="J27" s="65">
        <f t="shared" si="27"/>
        <v>225</v>
      </c>
      <c r="K27" s="43">
        <v>0</v>
      </c>
      <c r="L27" s="42">
        <f t="shared" si="14"/>
        <v>0</v>
      </c>
      <c r="M27" s="43">
        <v>0</v>
      </c>
      <c r="N27" s="42">
        <f t="shared" si="15"/>
        <v>0</v>
      </c>
      <c r="O27" s="42">
        <f t="shared" si="16"/>
        <v>0</v>
      </c>
      <c r="P27" s="43" t="s">
        <v>32</v>
      </c>
      <c r="Q27" s="46">
        <f t="shared" si="17"/>
        <v>0</v>
      </c>
      <c r="R27" s="43" t="s">
        <v>32</v>
      </c>
      <c r="S27" s="46">
        <f t="shared" si="18"/>
        <v>0</v>
      </c>
      <c r="T27" s="46">
        <f t="shared" si="19"/>
        <v>0</v>
      </c>
      <c r="U27" s="43">
        <v>1</v>
      </c>
      <c r="V27" s="66">
        <f t="shared" si="20"/>
        <v>5</v>
      </c>
      <c r="W27" s="43">
        <v>0</v>
      </c>
      <c r="X27" s="50">
        <f t="shared" si="21"/>
        <v>0</v>
      </c>
      <c r="Y27" s="43">
        <v>0</v>
      </c>
      <c r="Z27" s="50">
        <f t="shared" si="22"/>
        <v>0</v>
      </c>
      <c r="AA27" s="50">
        <f t="shared" si="23"/>
        <v>0</v>
      </c>
      <c r="AB27" s="43">
        <v>0</v>
      </c>
      <c r="AC27" s="42"/>
      <c r="AD27" s="67">
        <f t="shared" si="24"/>
        <v>10</v>
      </c>
      <c r="AE27" s="68">
        <f t="shared" si="25"/>
        <v>240</v>
      </c>
    </row>
    <row r="28" spans="1:31" ht="18.75">
      <c r="A28" s="43">
        <v>25</v>
      </c>
      <c r="B28" s="55" t="s">
        <v>137</v>
      </c>
      <c r="C28" s="55" t="s">
        <v>138</v>
      </c>
      <c r="D28" s="55" t="s">
        <v>160</v>
      </c>
      <c r="E28" s="55" t="s">
        <v>161</v>
      </c>
      <c r="F28" s="57">
        <v>1965</v>
      </c>
      <c r="G28" s="64">
        <f t="shared" si="26"/>
        <v>55</v>
      </c>
      <c r="H28" s="43">
        <v>8</v>
      </c>
      <c r="I28" s="43"/>
      <c r="J28" s="65">
        <f t="shared" si="27"/>
        <v>136</v>
      </c>
      <c r="K28" s="43">
        <v>0</v>
      </c>
      <c r="L28" s="42">
        <f t="shared" si="14"/>
        <v>0</v>
      </c>
      <c r="M28" s="43">
        <v>5</v>
      </c>
      <c r="N28" s="42">
        <f t="shared" si="15"/>
        <v>40</v>
      </c>
      <c r="O28" s="42">
        <f t="shared" si="16"/>
        <v>40</v>
      </c>
      <c r="P28" s="43" t="s">
        <v>32</v>
      </c>
      <c r="Q28" s="46">
        <f t="shared" si="17"/>
        <v>0</v>
      </c>
      <c r="R28" s="43" t="s">
        <v>32</v>
      </c>
      <c r="S28" s="46">
        <f t="shared" si="18"/>
        <v>0</v>
      </c>
      <c r="T28" s="46">
        <f t="shared" si="19"/>
        <v>0</v>
      </c>
      <c r="U28" s="43">
        <v>0</v>
      </c>
      <c r="V28" s="66">
        <f t="shared" si="20"/>
        <v>0</v>
      </c>
      <c r="W28" s="43">
        <v>0</v>
      </c>
      <c r="X28" s="50">
        <f t="shared" si="21"/>
        <v>0</v>
      </c>
      <c r="Y28" s="43">
        <v>0</v>
      </c>
      <c r="Z28" s="50">
        <f t="shared" si="22"/>
        <v>0</v>
      </c>
      <c r="AA28" s="50">
        <f t="shared" si="23"/>
        <v>0</v>
      </c>
      <c r="AB28" s="43">
        <v>0</v>
      </c>
      <c r="AC28" s="42"/>
      <c r="AD28" s="67">
        <f t="shared" si="24"/>
        <v>20</v>
      </c>
      <c r="AE28" s="68">
        <f t="shared" si="25"/>
        <v>196</v>
      </c>
    </row>
    <row r="29" spans="1:31" ht="18.75">
      <c r="A29" s="43">
        <v>26</v>
      </c>
      <c r="B29" s="55" t="s">
        <v>91</v>
      </c>
      <c r="C29" s="55" t="s">
        <v>75</v>
      </c>
      <c r="D29" s="55" t="s">
        <v>69</v>
      </c>
      <c r="E29" s="55" t="s">
        <v>92</v>
      </c>
      <c r="F29" s="57">
        <v>1968</v>
      </c>
      <c r="G29" s="64">
        <f t="shared" si="26"/>
        <v>52</v>
      </c>
      <c r="H29" s="43">
        <v>0</v>
      </c>
      <c r="I29" s="43"/>
      <c r="J29" s="65">
        <f t="shared" si="27"/>
        <v>0</v>
      </c>
      <c r="K29" s="43">
        <v>0</v>
      </c>
      <c r="L29" s="42">
        <f t="shared" si="14"/>
        <v>0</v>
      </c>
      <c r="M29" s="43">
        <v>4</v>
      </c>
      <c r="N29" s="42">
        <f t="shared" si="15"/>
        <v>30</v>
      </c>
      <c r="O29" s="42">
        <f t="shared" si="16"/>
        <v>30</v>
      </c>
      <c r="P29" s="43" t="s">
        <v>55</v>
      </c>
      <c r="Q29" s="46">
        <f t="shared" si="17"/>
        <v>15</v>
      </c>
      <c r="R29" s="43" t="s">
        <v>32</v>
      </c>
      <c r="S29" s="46">
        <f t="shared" si="18"/>
        <v>0</v>
      </c>
      <c r="T29" s="46">
        <f t="shared" si="19"/>
        <v>15</v>
      </c>
      <c r="U29" s="43">
        <v>0</v>
      </c>
      <c r="V29" s="66">
        <f t="shared" si="20"/>
        <v>0</v>
      </c>
      <c r="W29" s="43">
        <v>3</v>
      </c>
      <c r="X29" s="50">
        <f t="shared" si="21"/>
        <v>30</v>
      </c>
      <c r="Y29" s="43">
        <v>0</v>
      </c>
      <c r="Z29" s="50">
        <f t="shared" si="22"/>
        <v>0</v>
      </c>
      <c r="AA29" s="50">
        <f t="shared" si="23"/>
        <v>30</v>
      </c>
      <c r="AB29" s="43">
        <v>0</v>
      </c>
      <c r="AC29" s="42"/>
      <c r="AD29" s="67">
        <f t="shared" si="24"/>
        <v>20</v>
      </c>
      <c r="AE29" s="68">
        <f t="shared" si="25"/>
        <v>95</v>
      </c>
    </row>
    <row r="30" spans="1:31" ht="18.75">
      <c r="A30" s="43">
        <v>27</v>
      </c>
      <c r="B30" s="55" t="s">
        <v>132</v>
      </c>
      <c r="C30" s="55" t="s">
        <v>103</v>
      </c>
      <c r="D30" s="55" t="s">
        <v>133</v>
      </c>
      <c r="E30" s="55" t="s">
        <v>134</v>
      </c>
      <c r="F30" s="57">
        <v>1959</v>
      </c>
      <c r="G30" s="64">
        <f t="shared" si="26"/>
        <v>61</v>
      </c>
      <c r="H30" s="43">
        <v>0</v>
      </c>
      <c r="I30" s="43"/>
      <c r="J30" s="65">
        <f t="shared" si="27"/>
        <v>0</v>
      </c>
      <c r="K30" s="43">
        <v>4</v>
      </c>
      <c r="L30" s="42">
        <f t="shared" si="14"/>
        <v>30</v>
      </c>
      <c r="M30" s="43">
        <v>0</v>
      </c>
      <c r="N30" s="42">
        <f t="shared" si="15"/>
        <v>0</v>
      </c>
      <c r="O30" s="42">
        <f t="shared" si="16"/>
        <v>30</v>
      </c>
      <c r="P30" s="43" t="s">
        <v>32</v>
      </c>
      <c r="Q30" s="46">
        <f t="shared" si="17"/>
        <v>0</v>
      </c>
      <c r="R30" s="43" t="s">
        <v>32</v>
      </c>
      <c r="S30" s="46">
        <f t="shared" si="18"/>
        <v>0</v>
      </c>
      <c r="T30" s="46">
        <f t="shared" si="19"/>
        <v>0</v>
      </c>
      <c r="U30" s="43">
        <v>0</v>
      </c>
      <c r="V30" s="66">
        <f t="shared" si="20"/>
        <v>0</v>
      </c>
      <c r="W30" s="43">
        <v>0</v>
      </c>
      <c r="X30" s="50">
        <f t="shared" si="21"/>
        <v>0</v>
      </c>
      <c r="Y30" s="43">
        <v>0</v>
      </c>
      <c r="Z30" s="50">
        <f t="shared" si="22"/>
        <v>0</v>
      </c>
      <c r="AA30" s="50">
        <f t="shared" si="23"/>
        <v>0</v>
      </c>
      <c r="AB30" s="43">
        <v>0</v>
      </c>
      <c r="AC30" s="42"/>
      <c r="AD30" s="67">
        <f t="shared" si="24"/>
        <v>20</v>
      </c>
      <c r="AE30" s="68">
        <f t="shared" si="25"/>
        <v>50</v>
      </c>
    </row>
    <row r="31" spans="1:31" ht="18.75">
      <c r="A31" s="43">
        <v>28</v>
      </c>
      <c r="B31" s="55" t="s">
        <v>144</v>
      </c>
      <c r="C31" s="55" t="s">
        <v>145</v>
      </c>
      <c r="D31" s="55" t="s">
        <v>146</v>
      </c>
      <c r="E31" s="55" t="s">
        <v>147</v>
      </c>
      <c r="F31" s="57">
        <v>1986</v>
      </c>
      <c r="G31" s="64">
        <f t="shared" si="26"/>
        <v>34</v>
      </c>
      <c r="H31" s="43">
        <v>0</v>
      </c>
      <c r="I31" s="43"/>
      <c r="J31" s="65">
        <f t="shared" si="27"/>
        <v>0</v>
      </c>
      <c r="K31" s="43">
        <v>0</v>
      </c>
      <c r="L31" s="42">
        <f t="shared" si="14"/>
        <v>0</v>
      </c>
      <c r="M31" s="43">
        <v>4</v>
      </c>
      <c r="N31" s="42">
        <f t="shared" si="15"/>
        <v>30</v>
      </c>
      <c r="O31" s="42">
        <f t="shared" si="16"/>
        <v>30</v>
      </c>
      <c r="P31" s="43" t="s">
        <v>32</v>
      </c>
      <c r="Q31" s="46">
        <f t="shared" si="17"/>
        <v>0</v>
      </c>
      <c r="R31" s="43" t="s">
        <v>32</v>
      </c>
      <c r="S31" s="46">
        <f t="shared" si="18"/>
        <v>0</v>
      </c>
      <c r="T31" s="46">
        <f t="shared" si="19"/>
        <v>0</v>
      </c>
      <c r="U31" s="43">
        <v>1</v>
      </c>
      <c r="V31" s="66">
        <f t="shared" si="20"/>
        <v>5</v>
      </c>
      <c r="W31" s="43">
        <v>0</v>
      </c>
      <c r="X31" s="50">
        <f t="shared" si="21"/>
        <v>0</v>
      </c>
      <c r="Y31" s="43">
        <v>0</v>
      </c>
      <c r="Z31" s="50">
        <f t="shared" si="22"/>
        <v>0</v>
      </c>
      <c r="AA31" s="50">
        <f t="shared" si="23"/>
        <v>0</v>
      </c>
      <c r="AB31" s="43">
        <v>0</v>
      </c>
      <c r="AC31" s="42"/>
      <c r="AD31" s="67">
        <f t="shared" si="24"/>
        <v>10</v>
      </c>
      <c r="AE31" s="68">
        <f t="shared" si="25"/>
        <v>45</v>
      </c>
    </row>
    <row r="32" spans="1:31" ht="18.75">
      <c r="A32" s="43">
        <v>29</v>
      </c>
      <c r="B32" s="55" t="s">
        <v>117</v>
      </c>
      <c r="C32" s="55" t="s">
        <v>82</v>
      </c>
      <c r="D32" s="55" t="s">
        <v>118</v>
      </c>
      <c r="E32" s="55" t="s">
        <v>119</v>
      </c>
      <c r="F32" s="57">
        <v>1970</v>
      </c>
      <c r="G32" s="64">
        <f t="shared" si="26"/>
        <v>50</v>
      </c>
      <c r="H32" s="43">
        <v>0</v>
      </c>
      <c r="I32" s="43"/>
      <c r="J32" s="65">
        <f t="shared" si="27"/>
        <v>0</v>
      </c>
      <c r="K32" s="43">
        <v>0</v>
      </c>
      <c r="L32" s="42">
        <f t="shared" si="14"/>
        <v>0</v>
      </c>
      <c r="M32" s="43">
        <v>0</v>
      </c>
      <c r="N32" s="42">
        <f t="shared" si="15"/>
        <v>0</v>
      </c>
      <c r="O32" s="42">
        <f t="shared" si="16"/>
        <v>0</v>
      </c>
      <c r="P32" s="43" t="s">
        <v>32</v>
      </c>
      <c r="Q32" s="46">
        <f t="shared" si="17"/>
        <v>0</v>
      </c>
      <c r="R32" s="43" t="s">
        <v>55</v>
      </c>
      <c r="S32" s="46">
        <f t="shared" si="18"/>
        <v>15</v>
      </c>
      <c r="T32" s="46">
        <f t="shared" si="19"/>
        <v>15</v>
      </c>
      <c r="U32" s="43">
        <v>1</v>
      </c>
      <c r="V32" s="66">
        <f t="shared" si="20"/>
        <v>5</v>
      </c>
      <c r="W32" s="43">
        <v>0</v>
      </c>
      <c r="X32" s="50">
        <f t="shared" si="21"/>
        <v>0</v>
      </c>
      <c r="Y32" s="43">
        <v>0</v>
      </c>
      <c r="Z32" s="50">
        <f t="shared" si="22"/>
        <v>0</v>
      </c>
      <c r="AA32" s="50">
        <f t="shared" si="23"/>
        <v>0</v>
      </c>
      <c r="AB32" s="43">
        <v>0</v>
      </c>
      <c r="AC32" s="42"/>
      <c r="AD32" s="67">
        <f t="shared" si="24"/>
        <v>10</v>
      </c>
      <c r="AE32" s="68">
        <f t="shared" si="25"/>
        <v>30</v>
      </c>
    </row>
    <row r="33" spans="1:31" ht="18.75">
      <c r="A33" s="43">
        <v>30</v>
      </c>
      <c r="B33" s="55" t="s">
        <v>52</v>
      </c>
      <c r="C33" s="55" t="s">
        <v>44</v>
      </c>
      <c r="D33" s="55" t="s">
        <v>53</v>
      </c>
      <c r="E33" s="55" t="s">
        <v>54</v>
      </c>
      <c r="F33" s="57">
        <v>1982</v>
      </c>
      <c r="G33" s="64">
        <f t="shared" si="26"/>
        <v>38</v>
      </c>
      <c r="H33" s="43">
        <v>0</v>
      </c>
      <c r="I33" s="43">
        <v>0</v>
      </c>
      <c r="J33" s="65">
        <f t="shared" si="27"/>
        <v>0</v>
      </c>
      <c r="K33" s="43">
        <v>0</v>
      </c>
      <c r="L33" s="42">
        <f t="shared" si="14"/>
        <v>0</v>
      </c>
      <c r="M33" s="43">
        <v>0</v>
      </c>
      <c r="N33" s="42">
        <f t="shared" si="15"/>
        <v>0</v>
      </c>
      <c r="O33" s="42">
        <f t="shared" si="16"/>
        <v>0</v>
      </c>
      <c r="P33" s="43" t="s">
        <v>32</v>
      </c>
      <c r="Q33" s="46">
        <f t="shared" si="17"/>
        <v>0</v>
      </c>
      <c r="R33" s="43" t="s">
        <v>55</v>
      </c>
      <c r="S33" s="46">
        <f t="shared" si="18"/>
        <v>15</v>
      </c>
      <c r="T33" s="46">
        <f t="shared" si="19"/>
        <v>15</v>
      </c>
      <c r="U33" s="43">
        <v>1</v>
      </c>
      <c r="V33" s="66">
        <f t="shared" si="20"/>
        <v>5</v>
      </c>
      <c r="W33" s="43">
        <v>0</v>
      </c>
      <c r="X33" s="50">
        <f t="shared" si="21"/>
        <v>0</v>
      </c>
      <c r="Y33" s="43">
        <v>0</v>
      </c>
      <c r="Z33" s="50">
        <f t="shared" si="22"/>
        <v>0</v>
      </c>
      <c r="AA33" s="50">
        <f t="shared" si="23"/>
        <v>0</v>
      </c>
      <c r="AB33" s="43">
        <v>0</v>
      </c>
      <c r="AC33" s="42"/>
      <c r="AD33" s="67">
        <f t="shared" si="24"/>
        <v>10</v>
      </c>
      <c r="AE33" s="68">
        <f t="shared" si="25"/>
        <v>30</v>
      </c>
    </row>
    <row r="34" spans="1:31" ht="18.75">
      <c r="A34" s="43">
        <v>31</v>
      </c>
      <c r="B34" s="55" t="s">
        <v>67</v>
      </c>
      <c r="C34" s="55" t="s">
        <v>68</v>
      </c>
      <c r="D34" s="55" t="s">
        <v>69</v>
      </c>
      <c r="E34" s="55" t="s">
        <v>70</v>
      </c>
      <c r="F34" s="57">
        <v>1966</v>
      </c>
      <c r="G34" s="64">
        <f t="shared" si="26"/>
        <v>54</v>
      </c>
      <c r="H34" s="43">
        <v>0</v>
      </c>
      <c r="I34" s="43">
        <v>0</v>
      </c>
      <c r="J34" s="65">
        <f t="shared" si="27"/>
        <v>0</v>
      </c>
      <c r="K34" s="43">
        <v>0</v>
      </c>
      <c r="L34" s="42">
        <f t="shared" si="14"/>
        <v>0</v>
      </c>
      <c r="M34" s="43">
        <v>0</v>
      </c>
      <c r="N34" s="42">
        <f t="shared" si="15"/>
        <v>0</v>
      </c>
      <c r="O34" s="42">
        <f t="shared" si="16"/>
        <v>0</v>
      </c>
      <c r="P34" s="43" t="s">
        <v>32</v>
      </c>
      <c r="Q34" s="46">
        <f t="shared" si="17"/>
        <v>0</v>
      </c>
      <c r="R34" s="43" t="s">
        <v>32</v>
      </c>
      <c r="S34" s="46">
        <f t="shared" si="18"/>
        <v>0</v>
      </c>
      <c r="T34" s="46">
        <f t="shared" si="19"/>
        <v>0</v>
      </c>
      <c r="U34" s="43">
        <v>0</v>
      </c>
      <c r="V34" s="66">
        <f t="shared" si="20"/>
        <v>0</v>
      </c>
      <c r="W34" s="43">
        <v>1</v>
      </c>
      <c r="X34" s="50">
        <f t="shared" si="21"/>
        <v>10</v>
      </c>
      <c r="Y34" s="43">
        <v>0</v>
      </c>
      <c r="Z34" s="50">
        <f t="shared" si="22"/>
        <v>0</v>
      </c>
      <c r="AA34" s="50">
        <f t="shared" si="23"/>
        <v>10</v>
      </c>
      <c r="AB34" s="43">
        <v>0</v>
      </c>
      <c r="AC34" s="42"/>
      <c r="AD34" s="67">
        <f t="shared" si="24"/>
        <v>20</v>
      </c>
      <c r="AE34" s="68">
        <f t="shared" si="25"/>
        <v>30</v>
      </c>
    </row>
    <row r="35" spans="1:31" ht="18.75">
      <c r="A35" s="43">
        <v>32</v>
      </c>
      <c r="B35" s="55" t="s">
        <v>141</v>
      </c>
      <c r="C35" s="55" t="s">
        <v>142</v>
      </c>
      <c r="D35" s="55" t="s">
        <v>143</v>
      </c>
      <c r="E35" s="55" t="s">
        <v>80</v>
      </c>
      <c r="F35" s="57">
        <v>1967</v>
      </c>
      <c r="G35" s="64">
        <f t="shared" si="26"/>
        <v>53</v>
      </c>
      <c r="H35" s="43">
        <v>0</v>
      </c>
      <c r="I35" s="43"/>
      <c r="J35" s="65">
        <f t="shared" si="27"/>
        <v>0</v>
      </c>
      <c r="K35" s="43">
        <v>0</v>
      </c>
      <c r="L35" s="42">
        <f t="shared" si="14"/>
        <v>0</v>
      </c>
      <c r="M35" s="43">
        <v>0</v>
      </c>
      <c r="N35" s="42">
        <f t="shared" si="15"/>
        <v>0</v>
      </c>
      <c r="O35" s="42">
        <f t="shared" si="16"/>
        <v>0</v>
      </c>
      <c r="P35" s="43" t="s">
        <v>32</v>
      </c>
      <c r="Q35" s="46">
        <f t="shared" si="17"/>
        <v>0</v>
      </c>
      <c r="R35" s="43" t="s">
        <v>59</v>
      </c>
      <c r="S35" s="46">
        <f t="shared" si="18"/>
        <v>0</v>
      </c>
      <c r="T35" s="46">
        <f t="shared" si="19"/>
        <v>0</v>
      </c>
      <c r="U35" s="43">
        <v>1</v>
      </c>
      <c r="V35" s="66">
        <f t="shared" si="20"/>
        <v>5</v>
      </c>
      <c r="W35" s="43">
        <v>0</v>
      </c>
      <c r="X35" s="50">
        <f t="shared" si="21"/>
        <v>0</v>
      </c>
      <c r="Y35" s="43">
        <v>0</v>
      </c>
      <c r="Z35" s="50">
        <f t="shared" si="22"/>
        <v>0</v>
      </c>
      <c r="AA35" s="50">
        <f t="shared" si="23"/>
        <v>0</v>
      </c>
      <c r="AB35" s="43">
        <v>0</v>
      </c>
      <c r="AC35" s="42"/>
      <c r="AD35" s="67">
        <f t="shared" si="24"/>
        <v>20</v>
      </c>
      <c r="AE35" s="68">
        <f t="shared" si="25"/>
        <v>25</v>
      </c>
    </row>
    <row r="36" spans="1:31" ht="18.75">
      <c r="A36" s="43">
        <v>33</v>
      </c>
      <c r="B36" s="55" t="s">
        <v>85</v>
      </c>
      <c r="C36" s="55" t="s">
        <v>86</v>
      </c>
      <c r="D36" s="55" t="s">
        <v>29</v>
      </c>
      <c r="E36" s="55" t="s">
        <v>44</v>
      </c>
      <c r="F36" s="57">
        <v>1975</v>
      </c>
      <c r="G36" s="64">
        <f t="shared" si="26"/>
        <v>45</v>
      </c>
      <c r="H36" s="43"/>
      <c r="I36" s="43"/>
      <c r="J36" s="65">
        <f t="shared" si="27"/>
        <v>0</v>
      </c>
      <c r="K36" s="43">
        <v>0</v>
      </c>
      <c r="L36" s="42">
        <f t="shared" si="14"/>
        <v>0</v>
      </c>
      <c r="M36" s="43">
        <v>0</v>
      </c>
      <c r="N36" s="42">
        <f t="shared" si="15"/>
        <v>0</v>
      </c>
      <c r="O36" s="42">
        <f t="shared" si="16"/>
        <v>0</v>
      </c>
      <c r="P36" s="43" t="s">
        <v>32</v>
      </c>
      <c r="Q36" s="46">
        <f t="shared" si="17"/>
        <v>0</v>
      </c>
      <c r="R36" s="43" t="s">
        <v>32</v>
      </c>
      <c r="S36" s="46">
        <f t="shared" si="18"/>
        <v>0</v>
      </c>
      <c r="T36" s="46">
        <f t="shared" si="19"/>
        <v>0</v>
      </c>
      <c r="U36" s="43">
        <v>2</v>
      </c>
      <c r="V36" s="66">
        <f t="shared" si="20"/>
        <v>10</v>
      </c>
      <c r="W36" s="43">
        <v>0</v>
      </c>
      <c r="X36" s="50">
        <f t="shared" si="21"/>
        <v>0</v>
      </c>
      <c r="Y36" s="43">
        <v>0</v>
      </c>
      <c r="Z36" s="50">
        <f t="shared" si="22"/>
        <v>0</v>
      </c>
      <c r="AA36" s="50">
        <f t="shared" si="23"/>
        <v>0</v>
      </c>
      <c r="AB36" s="43">
        <v>0</v>
      </c>
      <c r="AC36" s="42"/>
      <c r="AD36" s="67">
        <f t="shared" si="24"/>
        <v>10</v>
      </c>
      <c r="AE36" s="68">
        <f t="shared" si="25"/>
        <v>20</v>
      </c>
    </row>
    <row r="37" spans="1:31" ht="18.75">
      <c r="A37" s="43">
        <v>34</v>
      </c>
      <c r="B37" s="55" t="s">
        <v>81</v>
      </c>
      <c r="C37" s="55" t="s">
        <v>82</v>
      </c>
      <c r="D37" s="55" t="s">
        <v>69</v>
      </c>
      <c r="E37" s="55" t="s">
        <v>44</v>
      </c>
      <c r="F37" s="57">
        <v>1973</v>
      </c>
      <c r="G37" s="64">
        <f t="shared" si="26"/>
        <v>47</v>
      </c>
      <c r="H37" s="43"/>
      <c r="I37" s="43"/>
      <c r="J37" s="65">
        <f t="shared" si="27"/>
        <v>0</v>
      </c>
      <c r="K37" s="43">
        <v>0</v>
      </c>
      <c r="L37" s="42">
        <f t="shared" si="14"/>
        <v>0</v>
      </c>
      <c r="M37" s="43">
        <v>0</v>
      </c>
      <c r="N37" s="42">
        <f t="shared" si="15"/>
        <v>0</v>
      </c>
      <c r="O37" s="42">
        <f t="shared" si="16"/>
        <v>0</v>
      </c>
      <c r="P37" s="43" t="s">
        <v>32</v>
      </c>
      <c r="Q37" s="46">
        <f t="shared" si="17"/>
        <v>0</v>
      </c>
      <c r="R37" s="43" t="s">
        <v>32</v>
      </c>
      <c r="S37" s="46">
        <f t="shared" si="18"/>
        <v>0</v>
      </c>
      <c r="T37" s="46">
        <f t="shared" si="19"/>
        <v>0</v>
      </c>
      <c r="U37" s="43">
        <v>2</v>
      </c>
      <c r="V37" s="66">
        <f t="shared" si="20"/>
        <v>10</v>
      </c>
      <c r="W37" s="43">
        <v>0</v>
      </c>
      <c r="X37" s="50">
        <f t="shared" si="21"/>
        <v>0</v>
      </c>
      <c r="Y37" s="43">
        <v>0</v>
      </c>
      <c r="Z37" s="50">
        <f t="shared" si="22"/>
        <v>0</v>
      </c>
      <c r="AA37" s="50">
        <f t="shared" si="23"/>
        <v>0</v>
      </c>
      <c r="AB37" s="43">
        <v>0</v>
      </c>
      <c r="AC37" s="42"/>
      <c r="AD37" s="67">
        <f t="shared" si="24"/>
        <v>10</v>
      </c>
      <c r="AE37" s="68">
        <f t="shared" si="25"/>
        <v>20</v>
      </c>
    </row>
    <row r="38" spans="1:31" ht="18.75">
      <c r="A38" s="43">
        <v>35</v>
      </c>
      <c r="B38" s="55" t="s">
        <v>94</v>
      </c>
      <c r="C38" s="55" t="s">
        <v>95</v>
      </c>
      <c r="D38" s="55" t="s">
        <v>96</v>
      </c>
      <c r="E38" s="55" t="s">
        <v>73</v>
      </c>
      <c r="F38" s="57">
        <v>1984</v>
      </c>
      <c r="G38" s="64">
        <f t="shared" si="26"/>
        <v>36</v>
      </c>
      <c r="H38" s="43">
        <v>0</v>
      </c>
      <c r="I38" s="43"/>
      <c r="J38" s="65">
        <f t="shared" si="27"/>
        <v>0</v>
      </c>
      <c r="K38" s="43">
        <v>0</v>
      </c>
      <c r="L38" s="42">
        <f t="shared" si="14"/>
        <v>0</v>
      </c>
      <c r="M38" s="43">
        <v>0</v>
      </c>
      <c r="N38" s="42">
        <f t="shared" si="15"/>
        <v>0</v>
      </c>
      <c r="O38" s="42">
        <f t="shared" si="16"/>
        <v>0</v>
      </c>
      <c r="P38" s="43" t="s">
        <v>32</v>
      </c>
      <c r="Q38" s="46">
        <f t="shared" si="17"/>
        <v>0</v>
      </c>
      <c r="R38" s="43" t="s">
        <v>32</v>
      </c>
      <c r="S38" s="46">
        <f t="shared" si="18"/>
        <v>0</v>
      </c>
      <c r="T38" s="46">
        <f t="shared" si="19"/>
        <v>0</v>
      </c>
      <c r="U38" s="43">
        <v>2</v>
      </c>
      <c r="V38" s="66">
        <f t="shared" si="20"/>
        <v>10</v>
      </c>
      <c r="W38" s="43">
        <v>0</v>
      </c>
      <c r="X38" s="50">
        <f t="shared" si="21"/>
        <v>0</v>
      </c>
      <c r="Y38" s="43">
        <v>0</v>
      </c>
      <c r="Z38" s="50">
        <f t="shared" si="22"/>
        <v>0</v>
      </c>
      <c r="AA38" s="50">
        <f t="shared" si="23"/>
        <v>0</v>
      </c>
      <c r="AB38" s="43">
        <v>0</v>
      </c>
      <c r="AC38" s="42"/>
      <c r="AD38" s="67">
        <f t="shared" si="24"/>
        <v>10</v>
      </c>
      <c r="AE38" s="68">
        <f t="shared" si="25"/>
        <v>20</v>
      </c>
    </row>
    <row r="39" spans="1:31" ht="18.75">
      <c r="A39" s="43">
        <v>36</v>
      </c>
      <c r="B39" s="55" t="s">
        <v>151</v>
      </c>
      <c r="C39" s="55" t="s">
        <v>152</v>
      </c>
      <c r="D39" s="55" t="s">
        <v>69</v>
      </c>
      <c r="E39" s="55" t="s">
        <v>153</v>
      </c>
      <c r="F39" s="57">
        <v>1967</v>
      </c>
      <c r="G39" s="64">
        <f t="shared" si="26"/>
        <v>53</v>
      </c>
      <c r="H39" s="43">
        <v>0</v>
      </c>
      <c r="I39" s="43"/>
      <c r="J39" s="65">
        <f t="shared" si="27"/>
        <v>0</v>
      </c>
      <c r="K39" s="43">
        <v>0</v>
      </c>
      <c r="L39" s="42">
        <f t="shared" si="14"/>
        <v>0</v>
      </c>
      <c r="M39" s="43">
        <v>0</v>
      </c>
      <c r="N39" s="42">
        <f t="shared" si="15"/>
        <v>0</v>
      </c>
      <c r="O39" s="42">
        <f t="shared" si="16"/>
        <v>0</v>
      </c>
      <c r="P39" s="43" t="s">
        <v>32</v>
      </c>
      <c r="Q39" s="46">
        <f t="shared" si="17"/>
        <v>0</v>
      </c>
      <c r="R39" s="43" t="s">
        <v>32</v>
      </c>
      <c r="S39" s="46">
        <f t="shared" si="18"/>
        <v>0</v>
      </c>
      <c r="T39" s="46">
        <f t="shared" si="19"/>
        <v>0</v>
      </c>
      <c r="U39" s="43" t="s">
        <v>154</v>
      </c>
      <c r="V39" s="66"/>
      <c r="W39" s="43" t="s">
        <v>154</v>
      </c>
      <c r="X39" s="50"/>
      <c r="Y39" s="43">
        <v>0</v>
      </c>
      <c r="Z39" s="50">
        <f t="shared" si="22"/>
        <v>0</v>
      </c>
      <c r="AA39" s="50"/>
      <c r="AB39" s="43">
        <v>0</v>
      </c>
      <c r="AC39" s="42"/>
      <c r="AD39" s="67">
        <f t="shared" si="24"/>
        <v>20</v>
      </c>
      <c r="AE39" s="68">
        <f t="shared" si="25"/>
        <v>20</v>
      </c>
    </row>
    <row r="40" spans="1:31" ht="18.75">
      <c r="A40" s="43">
        <v>37</v>
      </c>
      <c r="B40" s="70" t="s">
        <v>168</v>
      </c>
      <c r="C40" s="70" t="s">
        <v>169</v>
      </c>
      <c r="D40" s="70" t="s">
        <v>29</v>
      </c>
      <c r="E40" s="70" t="s">
        <v>44</v>
      </c>
      <c r="F40" s="71">
        <v>1960</v>
      </c>
      <c r="G40" s="64">
        <f t="shared" si="26"/>
        <v>60</v>
      </c>
      <c r="H40" s="69">
        <v>0</v>
      </c>
      <c r="I40" s="72"/>
      <c r="J40" s="65">
        <f t="shared" si="27"/>
        <v>0</v>
      </c>
      <c r="K40" s="69">
        <v>0</v>
      </c>
      <c r="L40" s="42">
        <f t="shared" si="14"/>
        <v>0</v>
      </c>
      <c r="M40" s="69">
        <v>0</v>
      </c>
      <c r="N40" s="42">
        <f t="shared" si="15"/>
        <v>0</v>
      </c>
      <c r="O40" s="42">
        <f t="shared" si="16"/>
        <v>0</v>
      </c>
      <c r="P40" s="69" t="s">
        <v>32</v>
      </c>
      <c r="Q40" s="46">
        <f t="shared" si="17"/>
        <v>0</v>
      </c>
      <c r="R40" s="69" t="s">
        <v>32</v>
      </c>
      <c r="S40" s="46">
        <f t="shared" si="18"/>
        <v>0</v>
      </c>
      <c r="T40" s="46">
        <f t="shared" si="19"/>
        <v>0</v>
      </c>
      <c r="U40" s="69">
        <v>0</v>
      </c>
      <c r="V40" s="66">
        <f t="shared" ref="V40:V50" si="28">IF(U40&lt;3,U40*5,10+(U40-2)*10)</f>
        <v>0</v>
      </c>
      <c r="W40" s="69">
        <v>0</v>
      </c>
      <c r="X40" s="50">
        <f t="shared" ref="X40:X50" si="29">W40*10</f>
        <v>0</v>
      </c>
      <c r="Y40" s="69">
        <v>0</v>
      </c>
      <c r="Z40" s="50">
        <f t="shared" si="22"/>
        <v>0</v>
      </c>
      <c r="AA40" s="50">
        <f t="shared" ref="AA40:AA50" si="30">MAX(X40,Z40)</f>
        <v>0</v>
      </c>
      <c r="AB40" s="69">
        <v>0</v>
      </c>
      <c r="AC40" s="42"/>
      <c r="AD40" s="67">
        <f t="shared" si="24"/>
        <v>20</v>
      </c>
      <c r="AE40" s="68">
        <f t="shared" si="25"/>
        <v>20</v>
      </c>
    </row>
    <row r="41" spans="1:31" ht="18.75">
      <c r="A41" s="43">
        <v>38</v>
      </c>
      <c r="B41" s="55" t="s">
        <v>56</v>
      </c>
      <c r="C41" s="55" t="s">
        <v>57</v>
      </c>
      <c r="D41" s="55" t="s">
        <v>29</v>
      </c>
      <c r="E41" s="55" t="s">
        <v>58</v>
      </c>
      <c r="F41" s="57">
        <v>1965</v>
      </c>
      <c r="G41" s="64">
        <f t="shared" si="26"/>
        <v>55</v>
      </c>
      <c r="H41" s="43"/>
      <c r="I41" s="43"/>
      <c r="J41" s="65">
        <f t="shared" si="27"/>
        <v>0</v>
      </c>
      <c r="K41" s="43">
        <v>0</v>
      </c>
      <c r="L41" s="42">
        <f t="shared" si="14"/>
        <v>0</v>
      </c>
      <c r="M41" s="43">
        <v>0</v>
      </c>
      <c r="N41" s="42">
        <f t="shared" si="15"/>
        <v>0</v>
      </c>
      <c r="O41" s="42">
        <f t="shared" si="16"/>
        <v>0</v>
      </c>
      <c r="P41" s="43" t="s">
        <v>59</v>
      </c>
      <c r="Q41" s="46">
        <f t="shared" si="17"/>
        <v>0</v>
      </c>
      <c r="R41" s="43" t="s">
        <v>32</v>
      </c>
      <c r="S41" s="46">
        <f t="shared" si="18"/>
        <v>0</v>
      </c>
      <c r="T41" s="46">
        <f t="shared" si="19"/>
        <v>0</v>
      </c>
      <c r="U41" s="43">
        <v>0</v>
      </c>
      <c r="V41" s="66">
        <f t="shared" si="28"/>
        <v>0</v>
      </c>
      <c r="W41" s="43">
        <v>0</v>
      </c>
      <c r="X41" s="50">
        <f t="shared" si="29"/>
        <v>0</v>
      </c>
      <c r="Y41" s="43">
        <v>0</v>
      </c>
      <c r="Z41" s="50">
        <f t="shared" si="22"/>
        <v>0</v>
      </c>
      <c r="AA41" s="50">
        <f t="shared" si="30"/>
        <v>0</v>
      </c>
      <c r="AB41" s="43">
        <v>0</v>
      </c>
      <c r="AC41" s="42"/>
      <c r="AD41" s="67">
        <f t="shared" si="24"/>
        <v>20</v>
      </c>
      <c r="AE41" s="68">
        <f t="shared" si="25"/>
        <v>20</v>
      </c>
    </row>
    <row r="42" spans="1:31" ht="18.75">
      <c r="A42" s="43">
        <v>39</v>
      </c>
      <c r="B42" s="55" t="s">
        <v>37</v>
      </c>
      <c r="C42" s="55" t="s">
        <v>38</v>
      </c>
      <c r="D42" s="55" t="s">
        <v>39</v>
      </c>
      <c r="E42" s="55" t="s">
        <v>40</v>
      </c>
      <c r="F42" s="57">
        <v>1967</v>
      </c>
      <c r="G42" s="64">
        <f t="shared" si="26"/>
        <v>53</v>
      </c>
      <c r="H42" s="43"/>
      <c r="I42" s="43"/>
      <c r="J42" s="65">
        <f t="shared" si="27"/>
        <v>0</v>
      </c>
      <c r="K42" s="43">
        <v>0</v>
      </c>
      <c r="L42" s="42">
        <f t="shared" si="14"/>
        <v>0</v>
      </c>
      <c r="M42" s="43">
        <v>0</v>
      </c>
      <c r="N42" s="42">
        <f t="shared" si="15"/>
        <v>0</v>
      </c>
      <c r="O42" s="42">
        <f t="shared" si="16"/>
        <v>0</v>
      </c>
      <c r="P42" s="43" t="s">
        <v>32</v>
      </c>
      <c r="Q42" s="46">
        <f t="shared" si="17"/>
        <v>0</v>
      </c>
      <c r="R42" s="43" t="s">
        <v>32</v>
      </c>
      <c r="S42" s="46">
        <f t="shared" si="18"/>
        <v>0</v>
      </c>
      <c r="T42" s="46">
        <f t="shared" si="19"/>
        <v>0</v>
      </c>
      <c r="U42" s="43">
        <v>0</v>
      </c>
      <c r="V42" s="66">
        <f t="shared" si="28"/>
        <v>0</v>
      </c>
      <c r="W42" s="43">
        <v>0</v>
      </c>
      <c r="X42" s="50">
        <f t="shared" si="29"/>
        <v>0</v>
      </c>
      <c r="Y42" s="43">
        <v>0</v>
      </c>
      <c r="Z42" s="50">
        <f t="shared" si="22"/>
        <v>0</v>
      </c>
      <c r="AA42" s="50">
        <f t="shared" si="30"/>
        <v>0</v>
      </c>
      <c r="AB42" s="43">
        <v>0</v>
      </c>
      <c r="AC42" s="42"/>
      <c r="AD42" s="67">
        <f t="shared" si="24"/>
        <v>20</v>
      </c>
      <c r="AE42" s="68">
        <f t="shared" si="25"/>
        <v>20</v>
      </c>
    </row>
    <row r="43" spans="1:31" ht="18.75">
      <c r="A43" s="43">
        <v>40</v>
      </c>
      <c r="B43" s="55" t="s">
        <v>93</v>
      </c>
      <c r="C43" s="55" t="s">
        <v>86</v>
      </c>
      <c r="D43" s="55" t="s">
        <v>45</v>
      </c>
      <c r="E43" s="55" t="s">
        <v>51</v>
      </c>
      <c r="F43" s="57">
        <v>1966</v>
      </c>
      <c r="G43" s="64">
        <f t="shared" si="26"/>
        <v>54</v>
      </c>
      <c r="H43" s="43">
        <v>0</v>
      </c>
      <c r="I43" s="43"/>
      <c r="J43" s="65">
        <f t="shared" si="27"/>
        <v>0</v>
      </c>
      <c r="K43" s="43">
        <v>0</v>
      </c>
      <c r="L43" s="42">
        <f t="shared" si="14"/>
        <v>0</v>
      </c>
      <c r="M43" s="43">
        <v>0</v>
      </c>
      <c r="N43" s="42">
        <f t="shared" si="15"/>
        <v>0</v>
      </c>
      <c r="O43" s="42">
        <f t="shared" si="16"/>
        <v>0</v>
      </c>
      <c r="P43" s="43" t="s">
        <v>32</v>
      </c>
      <c r="Q43" s="46">
        <f t="shared" si="17"/>
        <v>0</v>
      </c>
      <c r="R43" s="43" t="s">
        <v>32</v>
      </c>
      <c r="S43" s="46">
        <f t="shared" si="18"/>
        <v>0</v>
      </c>
      <c r="T43" s="46">
        <f t="shared" si="19"/>
        <v>0</v>
      </c>
      <c r="U43" s="43">
        <v>0</v>
      </c>
      <c r="V43" s="66">
        <f t="shared" si="28"/>
        <v>0</v>
      </c>
      <c r="W43" s="43">
        <v>0</v>
      </c>
      <c r="X43" s="50">
        <f t="shared" si="29"/>
        <v>0</v>
      </c>
      <c r="Y43" s="43">
        <v>0</v>
      </c>
      <c r="Z43" s="50">
        <f t="shared" si="22"/>
        <v>0</v>
      </c>
      <c r="AA43" s="50">
        <f t="shared" si="30"/>
        <v>0</v>
      </c>
      <c r="AB43" s="43">
        <v>0</v>
      </c>
      <c r="AC43" s="42"/>
      <c r="AD43" s="67">
        <f t="shared" si="24"/>
        <v>20</v>
      </c>
      <c r="AE43" s="68">
        <f t="shared" si="25"/>
        <v>20</v>
      </c>
    </row>
    <row r="44" spans="1:31" ht="18.75">
      <c r="A44" s="43">
        <v>41</v>
      </c>
      <c r="B44" s="55" t="s">
        <v>155</v>
      </c>
      <c r="C44" s="55" t="s">
        <v>73</v>
      </c>
      <c r="D44" s="55" t="s">
        <v>156</v>
      </c>
      <c r="E44" s="55" t="s">
        <v>95</v>
      </c>
      <c r="F44" s="57">
        <v>1968</v>
      </c>
      <c r="G44" s="64">
        <f t="shared" si="26"/>
        <v>52</v>
      </c>
      <c r="H44" s="43">
        <v>0</v>
      </c>
      <c r="I44" s="43"/>
      <c r="J44" s="65">
        <f t="shared" si="27"/>
        <v>0</v>
      </c>
      <c r="K44" s="43">
        <v>0</v>
      </c>
      <c r="L44" s="42">
        <f t="shared" si="14"/>
        <v>0</v>
      </c>
      <c r="M44" s="43">
        <v>0</v>
      </c>
      <c r="N44" s="42">
        <f t="shared" si="15"/>
        <v>0</v>
      </c>
      <c r="O44" s="42">
        <f t="shared" si="16"/>
        <v>0</v>
      </c>
      <c r="P44" s="43" t="s">
        <v>32</v>
      </c>
      <c r="Q44" s="46">
        <f t="shared" si="17"/>
        <v>0</v>
      </c>
      <c r="R44" s="43" t="s">
        <v>32</v>
      </c>
      <c r="S44" s="46">
        <f t="shared" si="18"/>
        <v>0</v>
      </c>
      <c r="T44" s="46">
        <f t="shared" si="19"/>
        <v>0</v>
      </c>
      <c r="U44" s="43">
        <v>0</v>
      </c>
      <c r="V44" s="66">
        <f t="shared" si="28"/>
        <v>0</v>
      </c>
      <c r="W44" s="43">
        <v>0</v>
      </c>
      <c r="X44" s="50">
        <f t="shared" si="29"/>
        <v>0</v>
      </c>
      <c r="Y44" s="43">
        <v>0</v>
      </c>
      <c r="Z44" s="50">
        <f t="shared" si="22"/>
        <v>0</v>
      </c>
      <c r="AA44" s="50">
        <f t="shared" si="30"/>
        <v>0</v>
      </c>
      <c r="AB44" s="43">
        <v>0</v>
      </c>
      <c r="AC44" s="42"/>
      <c r="AD44" s="67">
        <f t="shared" si="24"/>
        <v>20</v>
      </c>
      <c r="AE44" s="68">
        <f t="shared" si="25"/>
        <v>20</v>
      </c>
    </row>
    <row r="45" spans="1:31" ht="18.75">
      <c r="A45" s="43">
        <v>42</v>
      </c>
      <c r="B45" s="55" t="s">
        <v>28</v>
      </c>
      <c r="C45" s="55" t="s">
        <v>29</v>
      </c>
      <c r="D45" s="55" t="s">
        <v>30</v>
      </c>
      <c r="E45" s="55" t="s">
        <v>31</v>
      </c>
      <c r="F45" s="57">
        <v>1975</v>
      </c>
      <c r="G45" s="64">
        <f t="shared" si="26"/>
        <v>45</v>
      </c>
      <c r="H45" s="43">
        <v>0</v>
      </c>
      <c r="I45" s="43">
        <v>0</v>
      </c>
      <c r="J45" s="65">
        <f t="shared" si="27"/>
        <v>0</v>
      </c>
      <c r="K45" s="43">
        <v>0</v>
      </c>
      <c r="L45" s="42">
        <f t="shared" si="14"/>
        <v>0</v>
      </c>
      <c r="M45" s="43">
        <v>0</v>
      </c>
      <c r="N45" s="42">
        <f t="shared" si="15"/>
        <v>0</v>
      </c>
      <c r="O45" s="42">
        <f t="shared" si="16"/>
        <v>0</v>
      </c>
      <c r="P45" s="43" t="s">
        <v>32</v>
      </c>
      <c r="Q45" s="46">
        <f t="shared" si="17"/>
        <v>0</v>
      </c>
      <c r="R45" s="43" t="s">
        <v>32</v>
      </c>
      <c r="S45" s="46">
        <f t="shared" si="18"/>
        <v>0</v>
      </c>
      <c r="T45" s="46">
        <f t="shared" si="19"/>
        <v>0</v>
      </c>
      <c r="U45" s="43">
        <v>1</v>
      </c>
      <c r="V45" s="66">
        <f t="shared" si="28"/>
        <v>5</v>
      </c>
      <c r="W45" s="43">
        <v>0</v>
      </c>
      <c r="X45" s="50">
        <f t="shared" si="29"/>
        <v>0</v>
      </c>
      <c r="Y45" s="43">
        <v>0</v>
      </c>
      <c r="Z45" s="50">
        <f t="shared" si="22"/>
        <v>0</v>
      </c>
      <c r="AA45" s="50">
        <f t="shared" si="30"/>
        <v>0</v>
      </c>
      <c r="AB45" s="43">
        <v>0</v>
      </c>
      <c r="AC45" s="42"/>
      <c r="AD45" s="67">
        <f t="shared" si="24"/>
        <v>10</v>
      </c>
      <c r="AE45" s="68">
        <f t="shared" si="25"/>
        <v>15</v>
      </c>
    </row>
    <row r="46" spans="1:31" ht="18.75">
      <c r="A46" s="43">
        <v>43</v>
      </c>
      <c r="B46" s="55" t="s">
        <v>97</v>
      </c>
      <c r="C46" s="55" t="s">
        <v>73</v>
      </c>
      <c r="D46" s="55" t="s">
        <v>89</v>
      </c>
      <c r="E46" s="55" t="s">
        <v>98</v>
      </c>
      <c r="F46" s="57">
        <v>1981</v>
      </c>
      <c r="G46" s="64">
        <f t="shared" si="26"/>
        <v>39</v>
      </c>
      <c r="H46" s="43">
        <v>0</v>
      </c>
      <c r="I46" s="43"/>
      <c r="J46" s="65">
        <f t="shared" si="27"/>
        <v>0</v>
      </c>
      <c r="K46" s="43">
        <v>0</v>
      </c>
      <c r="L46" s="42">
        <f t="shared" si="14"/>
        <v>0</v>
      </c>
      <c r="M46" s="43">
        <v>0</v>
      </c>
      <c r="N46" s="42">
        <f t="shared" si="15"/>
        <v>0</v>
      </c>
      <c r="O46" s="42">
        <f t="shared" si="16"/>
        <v>0</v>
      </c>
      <c r="P46" s="43" t="s">
        <v>32</v>
      </c>
      <c r="Q46" s="46">
        <f t="shared" si="17"/>
        <v>0</v>
      </c>
      <c r="R46" s="43" t="s">
        <v>32</v>
      </c>
      <c r="S46" s="46">
        <f t="shared" si="18"/>
        <v>0</v>
      </c>
      <c r="T46" s="46">
        <f t="shared" si="19"/>
        <v>0</v>
      </c>
      <c r="U46" s="43">
        <v>1</v>
      </c>
      <c r="V46" s="66">
        <f t="shared" si="28"/>
        <v>5</v>
      </c>
      <c r="W46" s="43">
        <v>0</v>
      </c>
      <c r="X46" s="50">
        <f t="shared" si="29"/>
        <v>0</v>
      </c>
      <c r="Y46" s="43">
        <v>0</v>
      </c>
      <c r="Z46" s="50">
        <f t="shared" si="22"/>
        <v>0</v>
      </c>
      <c r="AA46" s="50">
        <f t="shared" si="30"/>
        <v>0</v>
      </c>
      <c r="AB46" s="43">
        <v>0</v>
      </c>
      <c r="AC46" s="42"/>
      <c r="AD46" s="67">
        <f t="shared" si="24"/>
        <v>10</v>
      </c>
      <c r="AE46" s="68">
        <f t="shared" si="25"/>
        <v>15</v>
      </c>
    </row>
    <row r="47" spans="1:31" ht="18.75">
      <c r="A47" s="43">
        <v>44</v>
      </c>
      <c r="B47" s="55" t="s">
        <v>64</v>
      </c>
      <c r="C47" s="55" t="s">
        <v>36</v>
      </c>
      <c r="D47" s="55" t="s">
        <v>65</v>
      </c>
      <c r="E47" s="55" t="s">
        <v>66</v>
      </c>
      <c r="F47" s="57">
        <v>1979</v>
      </c>
      <c r="G47" s="64">
        <f t="shared" si="26"/>
        <v>41</v>
      </c>
      <c r="H47" s="43">
        <v>0</v>
      </c>
      <c r="I47" s="43">
        <v>0</v>
      </c>
      <c r="J47" s="65">
        <f t="shared" si="27"/>
        <v>0</v>
      </c>
      <c r="K47" s="43">
        <v>0</v>
      </c>
      <c r="L47" s="42">
        <f t="shared" si="14"/>
        <v>0</v>
      </c>
      <c r="M47" s="43">
        <v>0</v>
      </c>
      <c r="N47" s="42">
        <f t="shared" si="15"/>
        <v>0</v>
      </c>
      <c r="O47" s="42">
        <f t="shared" si="16"/>
        <v>0</v>
      </c>
      <c r="P47" s="43" t="s">
        <v>32</v>
      </c>
      <c r="Q47" s="46">
        <f t="shared" si="17"/>
        <v>0</v>
      </c>
      <c r="R47" s="43" t="s">
        <v>32</v>
      </c>
      <c r="S47" s="46">
        <f t="shared" si="18"/>
        <v>0</v>
      </c>
      <c r="T47" s="46">
        <f t="shared" si="19"/>
        <v>0</v>
      </c>
      <c r="U47" s="43">
        <v>1</v>
      </c>
      <c r="V47" s="66">
        <f t="shared" si="28"/>
        <v>5</v>
      </c>
      <c r="W47" s="43">
        <v>0</v>
      </c>
      <c r="X47" s="50">
        <f t="shared" si="29"/>
        <v>0</v>
      </c>
      <c r="Y47" s="43">
        <v>0</v>
      </c>
      <c r="Z47" s="50">
        <f t="shared" si="22"/>
        <v>0</v>
      </c>
      <c r="AA47" s="50">
        <f t="shared" si="30"/>
        <v>0</v>
      </c>
      <c r="AB47" s="43">
        <v>0</v>
      </c>
      <c r="AC47" s="42"/>
      <c r="AD47" s="67">
        <f t="shared" si="24"/>
        <v>10</v>
      </c>
      <c r="AE47" s="73">
        <f t="shared" si="25"/>
        <v>15</v>
      </c>
    </row>
    <row r="48" spans="1:31" ht="18.75">
      <c r="A48" s="43">
        <v>45</v>
      </c>
      <c r="B48" s="55" t="s">
        <v>148</v>
      </c>
      <c r="C48" s="55" t="s">
        <v>70</v>
      </c>
      <c r="D48" s="55" t="s">
        <v>61</v>
      </c>
      <c r="E48" s="55" t="s">
        <v>128</v>
      </c>
      <c r="F48" s="57">
        <v>1970</v>
      </c>
      <c r="G48" s="64">
        <f t="shared" si="26"/>
        <v>50</v>
      </c>
      <c r="H48" s="43">
        <v>0</v>
      </c>
      <c r="I48" s="43"/>
      <c r="J48" s="65">
        <f t="shared" si="27"/>
        <v>0</v>
      </c>
      <c r="K48" s="43">
        <v>0</v>
      </c>
      <c r="L48" s="42">
        <f t="shared" si="14"/>
        <v>0</v>
      </c>
      <c r="M48" s="43">
        <v>0</v>
      </c>
      <c r="N48" s="42">
        <f t="shared" si="15"/>
        <v>0</v>
      </c>
      <c r="O48" s="42">
        <f t="shared" si="16"/>
        <v>0</v>
      </c>
      <c r="P48" s="43" t="s">
        <v>32</v>
      </c>
      <c r="Q48" s="46">
        <f t="shared" si="17"/>
        <v>0</v>
      </c>
      <c r="R48" s="43" t="s">
        <v>32</v>
      </c>
      <c r="S48" s="46">
        <f t="shared" si="18"/>
        <v>0</v>
      </c>
      <c r="T48" s="46">
        <f t="shared" si="19"/>
        <v>0</v>
      </c>
      <c r="U48" s="43">
        <v>0</v>
      </c>
      <c r="V48" s="66">
        <f t="shared" si="28"/>
        <v>0</v>
      </c>
      <c r="W48" s="43">
        <v>0</v>
      </c>
      <c r="X48" s="50">
        <f t="shared" si="29"/>
        <v>0</v>
      </c>
      <c r="Y48" s="43">
        <v>0</v>
      </c>
      <c r="Z48" s="50">
        <f t="shared" si="22"/>
        <v>0</v>
      </c>
      <c r="AA48" s="50">
        <f t="shared" si="30"/>
        <v>0</v>
      </c>
      <c r="AB48" s="43">
        <v>0</v>
      </c>
      <c r="AC48" s="42"/>
      <c r="AD48" s="67">
        <f t="shared" si="24"/>
        <v>10</v>
      </c>
      <c r="AE48" s="73">
        <f t="shared" si="25"/>
        <v>10</v>
      </c>
    </row>
    <row r="49" spans="1:31" ht="18.75">
      <c r="A49" s="43">
        <v>46</v>
      </c>
      <c r="B49" s="55" t="s">
        <v>33</v>
      </c>
      <c r="C49" s="55" t="s">
        <v>34</v>
      </c>
      <c r="D49" s="55" t="s">
        <v>35</v>
      </c>
      <c r="E49" s="55" t="s">
        <v>36</v>
      </c>
      <c r="F49" s="57">
        <v>1972</v>
      </c>
      <c r="G49" s="64">
        <v>48</v>
      </c>
      <c r="H49" s="43"/>
      <c r="I49" s="43"/>
      <c r="J49" s="65">
        <f t="shared" si="27"/>
        <v>0</v>
      </c>
      <c r="K49" s="43">
        <v>0</v>
      </c>
      <c r="L49" s="42">
        <f t="shared" si="14"/>
        <v>0</v>
      </c>
      <c r="M49" s="43">
        <v>0</v>
      </c>
      <c r="N49" s="42">
        <f t="shared" si="15"/>
        <v>0</v>
      </c>
      <c r="O49" s="42">
        <f t="shared" si="16"/>
        <v>0</v>
      </c>
      <c r="P49" s="43" t="s">
        <v>32</v>
      </c>
      <c r="Q49" s="46">
        <f t="shared" si="17"/>
        <v>0</v>
      </c>
      <c r="R49" s="43" t="s">
        <v>32</v>
      </c>
      <c r="S49" s="46">
        <f t="shared" si="18"/>
        <v>0</v>
      </c>
      <c r="T49" s="46">
        <f t="shared" si="19"/>
        <v>0</v>
      </c>
      <c r="U49" s="43">
        <v>0</v>
      </c>
      <c r="V49" s="66">
        <f t="shared" si="28"/>
        <v>0</v>
      </c>
      <c r="W49" s="43">
        <v>0</v>
      </c>
      <c r="X49" s="50">
        <f t="shared" si="29"/>
        <v>0</v>
      </c>
      <c r="Y49" s="43">
        <v>0</v>
      </c>
      <c r="Z49" s="50">
        <f t="shared" si="22"/>
        <v>0</v>
      </c>
      <c r="AA49" s="50">
        <f t="shared" si="30"/>
        <v>0</v>
      </c>
      <c r="AB49" s="43">
        <v>0</v>
      </c>
      <c r="AC49" s="42"/>
      <c r="AD49" s="67">
        <f t="shared" si="24"/>
        <v>10</v>
      </c>
      <c r="AE49" s="73">
        <f t="shared" si="25"/>
        <v>10</v>
      </c>
    </row>
    <row r="50" spans="1:31" ht="18.75">
      <c r="A50" s="43">
        <v>47</v>
      </c>
      <c r="B50" s="74" t="s">
        <v>60</v>
      </c>
      <c r="C50" s="55" t="s">
        <v>61</v>
      </c>
      <c r="D50" s="55" t="s">
        <v>62</v>
      </c>
      <c r="E50" s="55" t="s">
        <v>63</v>
      </c>
      <c r="F50" s="57">
        <v>1981</v>
      </c>
      <c r="G50" s="64">
        <f>2020-F50</f>
        <v>39</v>
      </c>
      <c r="H50" s="43">
        <v>0</v>
      </c>
      <c r="I50" s="43">
        <v>0</v>
      </c>
      <c r="J50" s="65">
        <f t="shared" si="27"/>
        <v>0</v>
      </c>
      <c r="K50" s="43">
        <v>0</v>
      </c>
      <c r="L50" s="42">
        <f t="shared" si="14"/>
        <v>0</v>
      </c>
      <c r="M50" s="43">
        <v>0</v>
      </c>
      <c r="N50" s="42">
        <f t="shared" si="15"/>
        <v>0</v>
      </c>
      <c r="O50" s="42">
        <f t="shared" si="16"/>
        <v>0</v>
      </c>
      <c r="P50" s="43" t="s">
        <v>32</v>
      </c>
      <c r="Q50" s="46">
        <f t="shared" si="17"/>
        <v>0</v>
      </c>
      <c r="R50" s="43" t="s">
        <v>32</v>
      </c>
      <c r="S50" s="46">
        <f t="shared" si="18"/>
        <v>0</v>
      </c>
      <c r="T50" s="46">
        <f t="shared" si="19"/>
        <v>0</v>
      </c>
      <c r="U50" s="43">
        <v>0</v>
      </c>
      <c r="V50" s="66">
        <f t="shared" si="28"/>
        <v>0</v>
      </c>
      <c r="W50" s="43">
        <v>0</v>
      </c>
      <c r="X50" s="50">
        <f t="shared" si="29"/>
        <v>0</v>
      </c>
      <c r="Y50" s="43">
        <v>0</v>
      </c>
      <c r="Z50" s="50">
        <f t="shared" si="22"/>
        <v>0</v>
      </c>
      <c r="AA50" s="50">
        <f t="shared" si="30"/>
        <v>0</v>
      </c>
      <c r="AB50" s="43">
        <v>0</v>
      </c>
      <c r="AC50" s="42"/>
      <c r="AD50" s="67">
        <f t="shared" si="24"/>
        <v>10</v>
      </c>
      <c r="AE50" s="73">
        <f t="shared" si="25"/>
        <v>10</v>
      </c>
    </row>
    <row r="51" spans="1:31">
      <c r="A51" s="75"/>
    </row>
    <row r="52" spans="1:31">
      <c r="A52" t="s">
        <v>170</v>
      </c>
    </row>
    <row r="55" spans="1:31" ht="15.75">
      <c r="A55" s="77" t="s">
        <v>176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</row>
    <row r="56" spans="1:31" ht="15.75">
      <c r="A56" s="77" t="s">
        <v>172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</row>
    <row r="57" spans="1:31" ht="15.75">
      <c r="A57" s="77" t="s">
        <v>171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</row>
    <row r="58" spans="1:31" ht="15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ht="15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ht="15.75">
      <c r="A60" s="77" t="s">
        <v>173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</row>
  </sheetData>
  <sortState ref="A4:AE11">
    <sortCondition descending="1" ref="AE4:AE11"/>
  </sortState>
  <mergeCells count="25">
    <mergeCell ref="AB2:AC2"/>
    <mergeCell ref="A1:AE1"/>
    <mergeCell ref="A55:AE55"/>
    <mergeCell ref="D2:D3"/>
    <mergeCell ref="C2:C3"/>
    <mergeCell ref="Y2:Z2"/>
    <mergeCell ref="P2:Q2"/>
    <mergeCell ref="R2:S2"/>
    <mergeCell ref="H2:J2"/>
    <mergeCell ref="A56:AE56"/>
    <mergeCell ref="A57:AE57"/>
    <mergeCell ref="A60:AE60"/>
    <mergeCell ref="B2:B3"/>
    <mergeCell ref="A2:A3"/>
    <mergeCell ref="O2:O3"/>
    <mergeCell ref="T2:T3"/>
    <mergeCell ref="W2:X2"/>
    <mergeCell ref="U2:V2"/>
    <mergeCell ref="G2:G3"/>
    <mergeCell ref="F2:F3"/>
    <mergeCell ref="E2:E3"/>
    <mergeCell ref="K2:L2"/>
    <mergeCell ref="M2:N2"/>
    <mergeCell ref="AA2:AA3"/>
    <mergeCell ref="AE2:AE3"/>
  </mergeCells>
  <printOptions horizontalCentered="1" verticalCentered="1"/>
  <pageMargins left="0.23622047244094491" right="0.16" top="0.19685039370078741" bottom="0.35433070866141736" header="0.23622047244094491" footer="0.31496062992125984"/>
  <pageSetup paperSize="8" scale="7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50"/>
  <sheetViews>
    <sheetView workbookViewId="0">
      <selection activeCell="P5" sqref="P5"/>
    </sheetView>
  </sheetViews>
  <sheetFormatPr defaultRowHeight="15"/>
  <cols>
    <col min="1" max="1" width="5.140625" customWidth="1"/>
    <col min="2" max="2" width="15.140625" customWidth="1"/>
    <col min="3" max="3" width="15.5703125" customWidth="1"/>
    <col min="4" max="4" width="17" customWidth="1"/>
    <col min="5" max="5" width="12.85546875" customWidth="1"/>
    <col min="14" max="14" width="11.85546875" customWidth="1"/>
    <col min="16" max="16" width="10.28515625" bestFit="1" customWidth="1"/>
    <col min="19" max="19" width="11.42578125" customWidth="1"/>
  </cols>
  <sheetData>
    <row r="2" spans="1:37" ht="15.75" thickBot="1"/>
    <row r="3" spans="1:37" ht="48" customHeight="1" thickTop="1">
      <c r="A3" s="80" t="s">
        <v>0</v>
      </c>
      <c r="B3" s="78" t="s">
        <v>1</v>
      </c>
      <c r="C3" s="92" t="s">
        <v>2</v>
      </c>
      <c r="D3" s="92" t="s">
        <v>3</v>
      </c>
      <c r="E3" s="94" t="s">
        <v>4</v>
      </c>
      <c r="F3" s="92" t="s">
        <v>21</v>
      </c>
      <c r="G3" s="90" t="s">
        <v>18</v>
      </c>
      <c r="H3" s="110" t="s">
        <v>9</v>
      </c>
      <c r="I3" s="112"/>
      <c r="J3" s="96" t="s">
        <v>10</v>
      </c>
      <c r="K3" s="97"/>
      <c r="L3" s="97" t="s">
        <v>11</v>
      </c>
      <c r="M3" s="98"/>
      <c r="N3" s="82" t="s">
        <v>19</v>
      </c>
      <c r="O3" s="107" t="s">
        <v>12</v>
      </c>
      <c r="P3" s="108"/>
      <c r="Q3" s="108" t="s">
        <v>13</v>
      </c>
      <c r="R3" s="109"/>
      <c r="S3" s="84" t="s">
        <v>20</v>
      </c>
      <c r="T3" s="88" t="s">
        <v>14</v>
      </c>
      <c r="U3" s="89"/>
      <c r="V3" s="86" t="s">
        <v>16</v>
      </c>
      <c r="W3" s="87"/>
      <c r="X3" s="87" t="s">
        <v>22</v>
      </c>
      <c r="Y3" s="106"/>
      <c r="Z3" s="99" t="s">
        <v>23</v>
      </c>
      <c r="AA3" s="103" t="s">
        <v>25</v>
      </c>
      <c r="AB3" s="104"/>
      <c r="AC3" s="19" t="s">
        <v>17</v>
      </c>
      <c r="AD3" s="101" t="s">
        <v>24</v>
      </c>
      <c r="AE3" s="1"/>
      <c r="AF3" s="1"/>
      <c r="AG3" s="1"/>
      <c r="AH3" s="1"/>
      <c r="AI3" s="1"/>
      <c r="AJ3" s="1"/>
      <c r="AK3" s="1"/>
    </row>
    <row r="4" spans="1:37" ht="39" thickBot="1">
      <c r="A4" s="81"/>
      <c r="B4" s="79"/>
      <c r="C4" s="93"/>
      <c r="D4" s="93"/>
      <c r="E4" s="95"/>
      <c r="F4" s="93"/>
      <c r="G4" s="91"/>
      <c r="H4" s="6" t="s">
        <v>5</v>
      </c>
      <c r="I4" s="7" t="s">
        <v>6</v>
      </c>
      <c r="J4" s="2" t="s">
        <v>7</v>
      </c>
      <c r="K4" s="3" t="s">
        <v>6</v>
      </c>
      <c r="L4" s="4" t="s">
        <v>7</v>
      </c>
      <c r="M4" s="5" t="s">
        <v>6</v>
      </c>
      <c r="N4" s="83"/>
      <c r="O4" s="8" t="s">
        <v>8</v>
      </c>
      <c r="P4" s="9" t="s">
        <v>6</v>
      </c>
      <c r="Q4" s="10" t="s">
        <v>8</v>
      </c>
      <c r="R4" s="11" t="s">
        <v>6</v>
      </c>
      <c r="S4" s="85"/>
      <c r="T4" s="12" t="s">
        <v>15</v>
      </c>
      <c r="U4" s="13" t="s">
        <v>6</v>
      </c>
      <c r="V4" s="14" t="s">
        <v>15</v>
      </c>
      <c r="W4" s="15" t="s">
        <v>6</v>
      </c>
      <c r="X4" s="16" t="s">
        <v>15</v>
      </c>
      <c r="Y4" s="17" t="s">
        <v>6</v>
      </c>
      <c r="Z4" s="100"/>
      <c r="AA4" s="20" t="s">
        <v>26</v>
      </c>
      <c r="AB4" s="21" t="s">
        <v>6</v>
      </c>
      <c r="AC4" s="18" t="s">
        <v>6</v>
      </c>
      <c r="AD4" s="102"/>
      <c r="AE4" s="1"/>
      <c r="AF4" s="1"/>
      <c r="AG4" s="1"/>
      <c r="AH4" s="1"/>
      <c r="AI4" s="1"/>
      <c r="AJ4" s="1"/>
      <c r="AK4" s="1"/>
    </row>
    <row r="5" spans="1:37" ht="19.5" thickTop="1">
      <c r="A5" s="26">
        <v>1</v>
      </c>
      <c r="B5" s="54"/>
      <c r="C5" s="54"/>
      <c r="D5" s="54"/>
      <c r="E5" s="54"/>
      <c r="F5" s="56"/>
      <c r="G5" s="24">
        <f>2020-F5</f>
        <v>2020</v>
      </c>
      <c r="H5" s="26"/>
      <c r="I5" s="27">
        <f>H5*17</f>
        <v>0</v>
      </c>
      <c r="J5" s="26"/>
      <c r="K5" s="28">
        <f>J5*10-10</f>
        <v>-10</v>
      </c>
      <c r="L5" s="29"/>
      <c r="M5" s="30">
        <f>L5*10-10</f>
        <v>-10</v>
      </c>
      <c r="N5" s="31">
        <f>MAX(K5,M5)</f>
        <v>-10</v>
      </c>
      <c r="O5" s="26"/>
      <c r="P5" s="32">
        <f>IF(O5="ΝΑΙ",15,0)</f>
        <v>0</v>
      </c>
      <c r="Q5" s="29"/>
      <c r="R5" s="33">
        <f>IF(Q5="ΝΑΙ",15,0)</f>
        <v>0</v>
      </c>
      <c r="S5" s="34">
        <f>MAX(P5,R5)</f>
        <v>0</v>
      </c>
      <c r="T5" s="26"/>
      <c r="U5" s="35">
        <f>IF(T5&lt;3,T5*5,10+(T5-2)*10)</f>
        <v>0</v>
      </c>
      <c r="V5" s="26"/>
      <c r="W5" s="36">
        <f>V5*10</f>
        <v>0</v>
      </c>
      <c r="X5" s="29"/>
      <c r="Y5" s="37">
        <f>X5*10</f>
        <v>0</v>
      </c>
      <c r="Z5" s="38">
        <f>MAX(W5,Y5)</f>
        <v>0</v>
      </c>
      <c r="AA5" s="26"/>
      <c r="AB5" s="30"/>
      <c r="AC5" s="39">
        <f>IF(G5&lt;=50,10,20)</f>
        <v>20</v>
      </c>
      <c r="AD5" s="22">
        <f>SUM(AC5+AB5+Z5+U5+S5+N5+I5)</f>
        <v>10</v>
      </c>
    </row>
    <row r="6" spans="1:37" ht="18.75">
      <c r="A6" s="40">
        <v>2</v>
      </c>
      <c r="B6" s="55"/>
      <c r="C6" s="55"/>
      <c r="D6" s="55"/>
      <c r="E6" s="55"/>
      <c r="F6" s="57"/>
      <c r="G6" s="25">
        <f t="shared" ref="G6:G50" si="0">2020-F6</f>
        <v>2020</v>
      </c>
      <c r="H6" s="40"/>
      <c r="I6" s="41">
        <f t="shared" ref="I6:I50" si="1">H6*17</f>
        <v>0</v>
      </c>
      <c r="J6" s="40"/>
      <c r="K6" s="42">
        <f t="shared" ref="K6:K50" si="2">J6*10-10</f>
        <v>-10</v>
      </c>
      <c r="L6" s="43"/>
      <c r="M6" s="44">
        <f t="shared" ref="M6:M50" si="3">L6*10-10</f>
        <v>-10</v>
      </c>
      <c r="N6" s="45">
        <f t="shared" ref="N6:N50" si="4">MAX(K6,M6)</f>
        <v>-10</v>
      </c>
      <c r="O6" s="40"/>
      <c r="P6" s="46">
        <f t="shared" ref="P6:P50" si="5">IF(O6="ΝΑΙ",15,0)</f>
        <v>0</v>
      </c>
      <c r="Q6" s="43"/>
      <c r="R6" s="47">
        <f t="shared" ref="R6:R50" si="6">IF(Q6="ΝΑΙ",15,0)</f>
        <v>0</v>
      </c>
      <c r="S6" s="48">
        <f t="shared" ref="S6:S50" si="7">MAX(P6,R6)</f>
        <v>0</v>
      </c>
      <c r="T6" s="40"/>
      <c r="U6" s="49">
        <f t="shared" ref="U6:U50" si="8">IF(T6&lt;3,T6*5,10+(T6-2)*10)</f>
        <v>0</v>
      </c>
      <c r="V6" s="40"/>
      <c r="W6" s="50">
        <f t="shared" ref="W6:W50" si="9">V6*10</f>
        <v>0</v>
      </c>
      <c r="X6" s="43"/>
      <c r="Y6" s="51">
        <f t="shared" ref="Y6:Y50" si="10">X6*10</f>
        <v>0</v>
      </c>
      <c r="Z6" s="52">
        <f t="shared" ref="Z6:Z50" si="11">MAX(W6,Y6)</f>
        <v>0</v>
      </c>
      <c r="AA6" s="40"/>
      <c r="AB6" s="44"/>
      <c r="AC6" s="53">
        <f t="shared" ref="AC6:AC50" si="12">IF(G6&lt;=50,10,20)</f>
        <v>20</v>
      </c>
      <c r="AD6" s="23">
        <f t="shared" ref="AD6:AD50" si="13">SUM(AC6+AB6+Z6+U6+S6+N6+I6)</f>
        <v>10</v>
      </c>
    </row>
    <row r="7" spans="1:37" ht="18.75">
      <c r="A7" s="40">
        <v>3</v>
      </c>
      <c r="B7" s="55"/>
      <c r="C7" s="55"/>
      <c r="D7" s="55"/>
      <c r="E7" s="55"/>
      <c r="F7" s="57"/>
      <c r="G7" s="25">
        <f t="shared" si="0"/>
        <v>2020</v>
      </c>
      <c r="H7" s="40"/>
      <c r="I7" s="41">
        <f t="shared" si="1"/>
        <v>0</v>
      </c>
      <c r="J7" s="40"/>
      <c r="K7" s="42">
        <f t="shared" si="2"/>
        <v>-10</v>
      </c>
      <c r="L7" s="43"/>
      <c r="M7" s="44">
        <f t="shared" si="3"/>
        <v>-10</v>
      </c>
      <c r="N7" s="45">
        <f t="shared" si="4"/>
        <v>-10</v>
      </c>
      <c r="O7" s="40"/>
      <c r="P7" s="46">
        <f t="shared" si="5"/>
        <v>0</v>
      </c>
      <c r="Q7" s="43"/>
      <c r="R7" s="47">
        <f t="shared" si="6"/>
        <v>0</v>
      </c>
      <c r="S7" s="48">
        <f t="shared" si="7"/>
        <v>0</v>
      </c>
      <c r="T7" s="40"/>
      <c r="U7" s="49">
        <f t="shared" si="8"/>
        <v>0</v>
      </c>
      <c r="V7" s="40"/>
      <c r="W7" s="50">
        <f t="shared" si="9"/>
        <v>0</v>
      </c>
      <c r="X7" s="43"/>
      <c r="Y7" s="51">
        <f t="shared" si="10"/>
        <v>0</v>
      </c>
      <c r="Z7" s="52">
        <f t="shared" si="11"/>
        <v>0</v>
      </c>
      <c r="AA7" s="40"/>
      <c r="AB7" s="44"/>
      <c r="AC7" s="53">
        <f t="shared" si="12"/>
        <v>20</v>
      </c>
      <c r="AD7" s="23">
        <f t="shared" si="13"/>
        <v>10</v>
      </c>
    </row>
    <row r="8" spans="1:37" ht="18.75">
      <c r="A8" s="40">
        <v>4</v>
      </c>
      <c r="B8" s="55"/>
      <c r="C8" s="55"/>
      <c r="D8" s="55"/>
      <c r="E8" s="55"/>
      <c r="F8" s="57"/>
      <c r="G8" s="25">
        <f t="shared" si="0"/>
        <v>2020</v>
      </c>
      <c r="H8" s="40"/>
      <c r="I8" s="41">
        <f t="shared" si="1"/>
        <v>0</v>
      </c>
      <c r="J8" s="40"/>
      <c r="K8" s="42">
        <f t="shared" si="2"/>
        <v>-10</v>
      </c>
      <c r="L8" s="43"/>
      <c r="M8" s="44">
        <f t="shared" si="3"/>
        <v>-10</v>
      </c>
      <c r="N8" s="45">
        <f t="shared" si="4"/>
        <v>-10</v>
      </c>
      <c r="O8" s="40"/>
      <c r="P8" s="46">
        <f t="shared" si="5"/>
        <v>0</v>
      </c>
      <c r="Q8" s="43"/>
      <c r="R8" s="47">
        <f t="shared" si="6"/>
        <v>0</v>
      </c>
      <c r="S8" s="48">
        <f t="shared" si="7"/>
        <v>0</v>
      </c>
      <c r="T8" s="40"/>
      <c r="U8" s="49">
        <f t="shared" si="8"/>
        <v>0</v>
      </c>
      <c r="V8" s="40"/>
      <c r="W8" s="50">
        <f t="shared" si="9"/>
        <v>0</v>
      </c>
      <c r="X8" s="43"/>
      <c r="Y8" s="51">
        <f t="shared" si="10"/>
        <v>0</v>
      </c>
      <c r="Z8" s="52">
        <f t="shared" si="11"/>
        <v>0</v>
      </c>
      <c r="AA8" s="40"/>
      <c r="AB8" s="44"/>
      <c r="AC8" s="53">
        <f t="shared" si="12"/>
        <v>20</v>
      </c>
      <c r="AD8" s="23">
        <f t="shared" si="13"/>
        <v>10</v>
      </c>
    </row>
    <row r="9" spans="1:37" ht="18.75">
      <c r="A9" s="40">
        <v>5</v>
      </c>
      <c r="B9" s="55"/>
      <c r="C9" s="55"/>
      <c r="D9" s="55"/>
      <c r="E9" s="55"/>
      <c r="F9" s="57"/>
      <c r="G9" s="25">
        <f t="shared" si="0"/>
        <v>2020</v>
      </c>
      <c r="H9" s="40"/>
      <c r="I9" s="41">
        <f t="shared" si="1"/>
        <v>0</v>
      </c>
      <c r="J9" s="40"/>
      <c r="K9" s="42">
        <f t="shared" si="2"/>
        <v>-10</v>
      </c>
      <c r="L9" s="43"/>
      <c r="M9" s="44">
        <f t="shared" si="3"/>
        <v>-10</v>
      </c>
      <c r="N9" s="45">
        <f t="shared" si="4"/>
        <v>-10</v>
      </c>
      <c r="O9" s="40"/>
      <c r="P9" s="46">
        <f t="shared" si="5"/>
        <v>0</v>
      </c>
      <c r="Q9" s="43"/>
      <c r="R9" s="47">
        <f t="shared" si="6"/>
        <v>0</v>
      </c>
      <c r="S9" s="48">
        <f t="shared" si="7"/>
        <v>0</v>
      </c>
      <c r="T9" s="40"/>
      <c r="U9" s="49">
        <f t="shared" si="8"/>
        <v>0</v>
      </c>
      <c r="V9" s="40"/>
      <c r="W9" s="50">
        <f t="shared" si="9"/>
        <v>0</v>
      </c>
      <c r="X9" s="43"/>
      <c r="Y9" s="51">
        <f t="shared" si="10"/>
        <v>0</v>
      </c>
      <c r="Z9" s="52">
        <f t="shared" si="11"/>
        <v>0</v>
      </c>
      <c r="AA9" s="40"/>
      <c r="AB9" s="44"/>
      <c r="AC9" s="53">
        <f t="shared" si="12"/>
        <v>20</v>
      </c>
      <c r="AD9" s="23">
        <f t="shared" si="13"/>
        <v>10</v>
      </c>
    </row>
    <row r="10" spans="1:37" ht="18.75">
      <c r="A10" s="40">
        <v>6</v>
      </c>
      <c r="B10" s="55"/>
      <c r="C10" s="55"/>
      <c r="D10" s="55"/>
      <c r="E10" s="55"/>
      <c r="F10" s="57"/>
      <c r="G10" s="25">
        <f t="shared" si="0"/>
        <v>2020</v>
      </c>
      <c r="H10" s="40"/>
      <c r="I10" s="41">
        <f t="shared" si="1"/>
        <v>0</v>
      </c>
      <c r="J10" s="40"/>
      <c r="K10" s="42">
        <f t="shared" si="2"/>
        <v>-10</v>
      </c>
      <c r="L10" s="43"/>
      <c r="M10" s="44">
        <f t="shared" si="3"/>
        <v>-10</v>
      </c>
      <c r="N10" s="45">
        <f t="shared" si="4"/>
        <v>-10</v>
      </c>
      <c r="O10" s="40"/>
      <c r="P10" s="46">
        <f t="shared" si="5"/>
        <v>0</v>
      </c>
      <c r="Q10" s="43"/>
      <c r="R10" s="47">
        <f t="shared" si="6"/>
        <v>0</v>
      </c>
      <c r="S10" s="48">
        <f t="shared" si="7"/>
        <v>0</v>
      </c>
      <c r="T10" s="40"/>
      <c r="U10" s="49">
        <f t="shared" si="8"/>
        <v>0</v>
      </c>
      <c r="V10" s="40"/>
      <c r="W10" s="50">
        <f t="shared" si="9"/>
        <v>0</v>
      </c>
      <c r="X10" s="43"/>
      <c r="Y10" s="51">
        <f t="shared" si="10"/>
        <v>0</v>
      </c>
      <c r="Z10" s="52">
        <f t="shared" si="11"/>
        <v>0</v>
      </c>
      <c r="AA10" s="40"/>
      <c r="AB10" s="44"/>
      <c r="AC10" s="53">
        <f t="shared" si="12"/>
        <v>20</v>
      </c>
      <c r="AD10" s="23">
        <f t="shared" si="13"/>
        <v>10</v>
      </c>
    </row>
    <row r="11" spans="1:37" ht="18.75">
      <c r="A11" s="40">
        <v>7</v>
      </c>
      <c r="B11" s="55"/>
      <c r="C11" s="55"/>
      <c r="D11" s="55"/>
      <c r="E11" s="55"/>
      <c r="F11" s="57"/>
      <c r="G11" s="25">
        <f t="shared" si="0"/>
        <v>2020</v>
      </c>
      <c r="H11" s="40"/>
      <c r="I11" s="41">
        <f t="shared" si="1"/>
        <v>0</v>
      </c>
      <c r="J11" s="40"/>
      <c r="K11" s="42">
        <f t="shared" si="2"/>
        <v>-10</v>
      </c>
      <c r="L11" s="43"/>
      <c r="M11" s="44">
        <f t="shared" si="3"/>
        <v>-10</v>
      </c>
      <c r="N11" s="45">
        <f t="shared" si="4"/>
        <v>-10</v>
      </c>
      <c r="O11" s="40"/>
      <c r="P11" s="46">
        <f t="shared" si="5"/>
        <v>0</v>
      </c>
      <c r="Q11" s="43"/>
      <c r="R11" s="47">
        <f t="shared" si="6"/>
        <v>0</v>
      </c>
      <c r="S11" s="48">
        <f t="shared" si="7"/>
        <v>0</v>
      </c>
      <c r="T11" s="40"/>
      <c r="U11" s="49">
        <f t="shared" si="8"/>
        <v>0</v>
      </c>
      <c r="V11" s="40"/>
      <c r="W11" s="50">
        <f t="shared" si="9"/>
        <v>0</v>
      </c>
      <c r="X11" s="43"/>
      <c r="Y11" s="51">
        <f t="shared" si="10"/>
        <v>0</v>
      </c>
      <c r="Z11" s="52">
        <f t="shared" si="11"/>
        <v>0</v>
      </c>
      <c r="AA11" s="40"/>
      <c r="AB11" s="44"/>
      <c r="AC11" s="53">
        <f t="shared" si="12"/>
        <v>20</v>
      </c>
      <c r="AD11" s="23">
        <f t="shared" si="13"/>
        <v>10</v>
      </c>
    </row>
    <row r="12" spans="1:37" ht="18.75">
      <c r="A12" s="40">
        <v>8</v>
      </c>
      <c r="B12" s="55"/>
      <c r="C12" s="55"/>
      <c r="D12" s="55"/>
      <c r="E12" s="55"/>
      <c r="F12" s="57"/>
      <c r="G12" s="25">
        <f t="shared" si="0"/>
        <v>2020</v>
      </c>
      <c r="H12" s="40"/>
      <c r="I12" s="41">
        <f t="shared" si="1"/>
        <v>0</v>
      </c>
      <c r="J12" s="40"/>
      <c r="K12" s="42">
        <f t="shared" si="2"/>
        <v>-10</v>
      </c>
      <c r="L12" s="43"/>
      <c r="M12" s="44">
        <f t="shared" si="3"/>
        <v>-10</v>
      </c>
      <c r="N12" s="45">
        <f t="shared" si="4"/>
        <v>-10</v>
      </c>
      <c r="O12" s="40"/>
      <c r="P12" s="46">
        <f t="shared" si="5"/>
        <v>0</v>
      </c>
      <c r="Q12" s="43"/>
      <c r="R12" s="47">
        <f t="shared" si="6"/>
        <v>0</v>
      </c>
      <c r="S12" s="48">
        <f t="shared" si="7"/>
        <v>0</v>
      </c>
      <c r="T12" s="40"/>
      <c r="U12" s="49">
        <f t="shared" si="8"/>
        <v>0</v>
      </c>
      <c r="V12" s="40"/>
      <c r="W12" s="50">
        <f t="shared" si="9"/>
        <v>0</v>
      </c>
      <c r="X12" s="43"/>
      <c r="Y12" s="51">
        <f t="shared" si="10"/>
        <v>0</v>
      </c>
      <c r="Z12" s="52">
        <f t="shared" si="11"/>
        <v>0</v>
      </c>
      <c r="AA12" s="40"/>
      <c r="AB12" s="44"/>
      <c r="AC12" s="53">
        <f t="shared" si="12"/>
        <v>20</v>
      </c>
      <c r="AD12" s="23">
        <f t="shared" si="13"/>
        <v>10</v>
      </c>
    </row>
    <row r="13" spans="1:37" ht="18.75">
      <c r="A13" s="40">
        <v>9</v>
      </c>
      <c r="B13" s="55"/>
      <c r="C13" s="55"/>
      <c r="D13" s="55"/>
      <c r="E13" s="55"/>
      <c r="F13" s="57"/>
      <c r="G13" s="25">
        <f t="shared" si="0"/>
        <v>2020</v>
      </c>
      <c r="H13" s="40"/>
      <c r="I13" s="41">
        <f t="shared" si="1"/>
        <v>0</v>
      </c>
      <c r="J13" s="40"/>
      <c r="K13" s="42">
        <f t="shared" si="2"/>
        <v>-10</v>
      </c>
      <c r="L13" s="43"/>
      <c r="M13" s="44">
        <f t="shared" si="3"/>
        <v>-10</v>
      </c>
      <c r="N13" s="45">
        <f t="shared" si="4"/>
        <v>-10</v>
      </c>
      <c r="O13" s="40"/>
      <c r="P13" s="46">
        <f t="shared" si="5"/>
        <v>0</v>
      </c>
      <c r="Q13" s="43"/>
      <c r="R13" s="47">
        <f t="shared" si="6"/>
        <v>0</v>
      </c>
      <c r="S13" s="48">
        <f t="shared" si="7"/>
        <v>0</v>
      </c>
      <c r="T13" s="40"/>
      <c r="U13" s="49">
        <f t="shared" si="8"/>
        <v>0</v>
      </c>
      <c r="V13" s="40"/>
      <c r="W13" s="50">
        <f t="shared" si="9"/>
        <v>0</v>
      </c>
      <c r="X13" s="43"/>
      <c r="Y13" s="51">
        <f t="shared" si="10"/>
        <v>0</v>
      </c>
      <c r="Z13" s="52">
        <f t="shared" si="11"/>
        <v>0</v>
      </c>
      <c r="AA13" s="40"/>
      <c r="AB13" s="44"/>
      <c r="AC13" s="53">
        <f t="shared" si="12"/>
        <v>20</v>
      </c>
      <c r="AD13" s="23">
        <f t="shared" si="13"/>
        <v>10</v>
      </c>
    </row>
    <row r="14" spans="1:37" ht="18.75">
      <c r="A14" s="40">
        <v>10</v>
      </c>
      <c r="B14" s="55"/>
      <c r="C14" s="55"/>
      <c r="D14" s="55"/>
      <c r="E14" s="55"/>
      <c r="F14" s="57"/>
      <c r="G14" s="25">
        <f t="shared" si="0"/>
        <v>2020</v>
      </c>
      <c r="H14" s="40"/>
      <c r="I14" s="41">
        <f t="shared" si="1"/>
        <v>0</v>
      </c>
      <c r="J14" s="40"/>
      <c r="K14" s="42">
        <f t="shared" si="2"/>
        <v>-10</v>
      </c>
      <c r="L14" s="43"/>
      <c r="M14" s="44">
        <f t="shared" si="3"/>
        <v>-10</v>
      </c>
      <c r="N14" s="45">
        <f t="shared" si="4"/>
        <v>-10</v>
      </c>
      <c r="O14" s="40"/>
      <c r="P14" s="46">
        <f t="shared" si="5"/>
        <v>0</v>
      </c>
      <c r="Q14" s="43"/>
      <c r="R14" s="47">
        <f t="shared" si="6"/>
        <v>0</v>
      </c>
      <c r="S14" s="48">
        <f t="shared" si="7"/>
        <v>0</v>
      </c>
      <c r="T14" s="40"/>
      <c r="U14" s="49">
        <f t="shared" si="8"/>
        <v>0</v>
      </c>
      <c r="V14" s="40"/>
      <c r="W14" s="50">
        <f t="shared" si="9"/>
        <v>0</v>
      </c>
      <c r="X14" s="43"/>
      <c r="Y14" s="51">
        <f t="shared" si="10"/>
        <v>0</v>
      </c>
      <c r="Z14" s="52">
        <f t="shared" si="11"/>
        <v>0</v>
      </c>
      <c r="AA14" s="40"/>
      <c r="AB14" s="44"/>
      <c r="AC14" s="53">
        <f t="shared" si="12"/>
        <v>20</v>
      </c>
      <c r="AD14" s="23">
        <f t="shared" si="13"/>
        <v>10</v>
      </c>
    </row>
    <row r="15" spans="1:37" ht="18.75">
      <c r="A15" s="40">
        <v>11</v>
      </c>
      <c r="B15" s="55"/>
      <c r="C15" s="55"/>
      <c r="D15" s="55"/>
      <c r="E15" s="55"/>
      <c r="F15" s="57"/>
      <c r="G15" s="25">
        <f t="shared" si="0"/>
        <v>2020</v>
      </c>
      <c r="H15" s="40"/>
      <c r="I15" s="41">
        <f t="shared" si="1"/>
        <v>0</v>
      </c>
      <c r="J15" s="40"/>
      <c r="K15" s="42">
        <f t="shared" si="2"/>
        <v>-10</v>
      </c>
      <c r="L15" s="43"/>
      <c r="M15" s="44">
        <f t="shared" si="3"/>
        <v>-10</v>
      </c>
      <c r="N15" s="45">
        <f t="shared" si="4"/>
        <v>-10</v>
      </c>
      <c r="O15" s="40"/>
      <c r="P15" s="46">
        <f t="shared" si="5"/>
        <v>0</v>
      </c>
      <c r="Q15" s="43"/>
      <c r="R15" s="47">
        <f t="shared" si="6"/>
        <v>0</v>
      </c>
      <c r="S15" s="48">
        <f t="shared" si="7"/>
        <v>0</v>
      </c>
      <c r="T15" s="40"/>
      <c r="U15" s="49">
        <f t="shared" si="8"/>
        <v>0</v>
      </c>
      <c r="V15" s="40"/>
      <c r="W15" s="50">
        <f t="shared" si="9"/>
        <v>0</v>
      </c>
      <c r="X15" s="43"/>
      <c r="Y15" s="51">
        <f t="shared" si="10"/>
        <v>0</v>
      </c>
      <c r="Z15" s="52">
        <f t="shared" si="11"/>
        <v>0</v>
      </c>
      <c r="AA15" s="40"/>
      <c r="AB15" s="44"/>
      <c r="AC15" s="53">
        <f t="shared" si="12"/>
        <v>20</v>
      </c>
      <c r="AD15" s="23">
        <f t="shared" si="13"/>
        <v>10</v>
      </c>
    </row>
    <row r="16" spans="1:37" ht="18.75">
      <c r="A16" s="40">
        <v>12</v>
      </c>
      <c r="B16" s="55"/>
      <c r="C16" s="55"/>
      <c r="D16" s="55"/>
      <c r="E16" s="55"/>
      <c r="F16" s="57"/>
      <c r="G16" s="25">
        <f t="shared" si="0"/>
        <v>2020</v>
      </c>
      <c r="H16" s="40"/>
      <c r="I16" s="41">
        <f t="shared" si="1"/>
        <v>0</v>
      </c>
      <c r="J16" s="40"/>
      <c r="K16" s="42">
        <f t="shared" si="2"/>
        <v>-10</v>
      </c>
      <c r="L16" s="43"/>
      <c r="M16" s="44">
        <f t="shared" si="3"/>
        <v>-10</v>
      </c>
      <c r="N16" s="45">
        <f t="shared" si="4"/>
        <v>-10</v>
      </c>
      <c r="O16" s="40"/>
      <c r="P16" s="46">
        <f t="shared" si="5"/>
        <v>0</v>
      </c>
      <c r="Q16" s="43"/>
      <c r="R16" s="47">
        <f t="shared" si="6"/>
        <v>0</v>
      </c>
      <c r="S16" s="48">
        <f t="shared" si="7"/>
        <v>0</v>
      </c>
      <c r="T16" s="40"/>
      <c r="U16" s="49">
        <f t="shared" si="8"/>
        <v>0</v>
      </c>
      <c r="V16" s="40"/>
      <c r="W16" s="50">
        <f t="shared" si="9"/>
        <v>0</v>
      </c>
      <c r="X16" s="43"/>
      <c r="Y16" s="51">
        <f t="shared" si="10"/>
        <v>0</v>
      </c>
      <c r="Z16" s="52">
        <f t="shared" si="11"/>
        <v>0</v>
      </c>
      <c r="AA16" s="40"/>
      <c r="AB16" s="44"/>
      <c r="AC16" s="53">
        <f t="shared" si="12"/>
        <v>20</v>
      </c>
      <c r="AD16" s="23">
        <f t="shared" si="13"/>
        <v>10</v>
      </c>
    </row>
    <row r="17" spans="1:30" ht="18.75">
      <c r="A17" s="40">
        <v>13</v>
      </c>
      <c r="B17" s="55"/>
      <c r="C17" s="55"/>
      <c r="D17" s="55"/>
      <c r="E17" s="55"/>
      <c r="F17" s="57"/>
      <c r="G17" s="25">
        <f t="shared" si="0"/>
        <v>2020</v>
      </c>
      <c r="H17" s="40"/>
      <c r="I17" s="41">
        <f t="shared" si="1"/>
        <v>0</v>
      </c>
      <c r="J17" s="40"/>
      <c r="K17" s="42">
        <f t="shared" si="2"/>
        <v>-10</v>
      </c>
      <c r="L17" s="43"/>
      <c r="M17" s="44">
        <f t="shared" si="3"/>
        <v>-10</v>
      </c>
      <c r="N17" s="45">
        <f t="shared" si="4"/>
        <v>-10</v>
      </c>
      <c r="O17" s="40"/>
      <c r="P17" s="46">
        <f t="shared" si="5"/>
        <v>0</v>
      </c>
      <c r="Q17" s="43"/>
      <c r="R17" s="47">
        <f t="shared" si="6"/>
        <v>0</v>
      </c>
      <c r="S17" s="48">
        <f t="shared" si="7"/>
        <v>0</v>
      </c>
      <c r="T17" s="40"/>
      <c r="U17" s="49">
        <f t="shared" si="8"/>
        <v>0</v>
      </c>
      <c r="V17" s="40"/>
      <c r="W17" s="50">
        <f t="shared" si="9"/>
        <v>0</v>
      </c>
      <c r="X17" s="43"/>
      <c r="Y17" s="51">
        <f t="shared" si="10"/>
        <v>0</v>
      </c>
      <c r="Z17" s="52">
        <f t="shared" si="11"/>
        <v>0</v>
      </c>
      <c r="AA17" s="40"/>
      <c r="AB17" s="44"/>
      <c r="AC17" s="53">
        <f t="shared" si="12"/>
        <v>20</v>
      </c>
      <c r="AD17" s="23">
        <f t="shared" si="13"/>
        <v>10</v>
      </c>
    </row>
    <row r="18" spans="1:30" ht="18.75">
      <c r="A18" s="40">
        <v>14</v>
      </c>
      <c r="B18" s="55"/>
      <c r="C18" s="55"/>
      <c r="D18" s="55"/>
      <c r="E18" s="55"/>
      <c r="F18" s="57"/>
      <c r="G18" s="25">
        <f t="shared" si="0"/>
        <v>2020</v>
      </c>
      <c r="H18" s="40"/>
      <c r="I18" s="41">
        <f t="shared" si="1"/>
        <v>0</v>
      </c>
      <c r="J18" s="40"/>
      <c r="K18" s="42">
        <f t="shared" si="2"/>
        <v>-10</v>
      </c>
      <c r="L18" s="43"/>
      <c r="M18" s="44">
        <f t="shared" si="3"/>
        <v>-10</v>
      </c>
      <c r="N18" s="45">
        <f t="shared" si="4"/>
        <v>-10</v>
      </c>
      <c r="O18" s="40"/>
      <c r="P18" s="46">
        <f t="shared" si="5"/>
        <v>0</v>
      </c>
      <c r="Q18" s="43"/>
      <c r="R18" s="47">
        <f t="shared" si="6"/>
        <v>0</v>
      </c>
      <c r="S18" s="48">
        <f t="shared" si="7"/>
        <v>0</v>
      </c>
      <c r="T18" s="40"/>
      <c r="U18" s="49">
        <f t="shared" si="8"/>
        <v>0</v>
      </c>
      <c r="V18" s="40"/>
      <c r="W18" s="50">
        <f t="shared" si="9"/>
        <v>0</v>
      </c>
      <c r="X18" s="43"/>
      <c r="Y18" s="51">
        <f t="shared" si="10"/>
        <v>0</v>
      </c>
      <c r="Z18" s="52">
        <f t="shared" si="11"/>
        <v>0</v>
      </c>
      <c r="AA18" s="40"/>
      <c r="AB18" s="44"/>
      <c r="AC18" s="53">
        <f t="shared" si="12"/>
        <v>20</v>
      </c>
      <c r="AD18" s="23">
        <f t="shared" si="13"/>
        <v>10</v>
      </c>
    </row>
    <row r="19" spans="1:30" ht="18.75">
      <c r="A19" s="40">
        <v>15</v>
      </c>
      <c r="B19" s="55"/>
      <c r="C19" s="55"/>
      <c r="D19" s="55"/>
      <c r="E19" s="55"/>
      <c r="F19" s="57"/>
      <c r="G19" s="25">
        <f t="shared" si="0"/>
        <v>2020</v>
      </c>
      <c r="H19" s="40"/>
      <c r="I19" s="41">
        <f t="shared" si="1"/>
        <v>0</v>
      </c>
      <c r="J19" s="40"/>
      <c r="K19" s="42">
        <f t="shared" si="2"/>
        <v>-10</v>
      </c>
      <c r="L19" s="43"/>
      <c r="M19" s="44">
        <f t="shared" si="3"/>
        <v>-10</v>
      </c>
      <c r="N19" s="45">
        <f t="shared" si="4"/>
        <v>-10</v>
      </c>
      <c r="O19" s="40"/>
      <c r="P19" s="46">
        <f t="shared" si="5"/>
        <v>0</v>
      </c>
      <c r="Q19" s="43"/>
      <c r="R19" s="47">
        <f t="shared" si="6"/>
        <v>0</v>
      </c>
      <c r="S19" s="48">
        <f t="shared" si="7"/>
        <v>0</v>
      </c>
      <c r="T19" s="40"/>
      <c r="U19" s="49">
        <f t="shared" si="8"/>
        <v>0</v>
      </c>
      <c r="V19" s="40"/>
      <c r="W19" s="50">
        <f t="shared" si="9"/>
        <v>0</v>
      </c>
      <c r="X19" s="43"/>
      <c r="Y19" s="51">
        <f t="shared" si="10"/>
        <v>0</v>
      </c>
      <c r="Z19" s="52">
        <f t="shared" si="11"/>
        <v>0</v>
      </c>
      <c r="AA19" s="40"/>
      <c r="AB19" s="44"/>
      <c r="AC19" s="53">
        <f t="shared" si="12"/>
        <v>20</v>
      </c>
      <c r="AD19" s="23">
        <f t="shared" si="13"/>
        <v>10</v>
      </c>
    </row>
    <row r="20" spans="1:30" ht="18.75">
      <c r="A20" s="40">
        <v>16</v>
      </c>
      <c r="B20" s="55"/>
      <c r="C20" s="55"/>
      <c r="D20" s="55"/>
      <c r="E20" s="55"/>
      <c r="F20" s="57"/>
      <c r="G20" s="25">
        <f t="shared" si="0"/>
        <v>2020</v>
      </c>
      <c r="H20" s="40"/>
      <c r="I20" s="41">
        <f t="shared" si="1"/>
        <v>0</v>
      </c>
      <c r="J20" s="40"/>
      <c r="K20" s="42">
        <f t="shared" si="2"/>
        <v>-10</v>
      </c>
      <c r="L20" s="43"/>
      <c r="M20" s="44">
        <f t="shared" si="3"/>
        <v>-10</v>
      </c>
      <c r="N20" s="45">
        <f t="shared" si="4"/>
        <v>-10</v>
      </c>
      <c r="O20" s="40"/>
      <c r="P20" s="46">
        <f t="shared" si="5"/>
        <v>0</v>
      </c>
      <c r="Q20" s="43"/>
      <c r="R20" s="47">
        <f t="shared" si="6"/>
        <v>0</v>
      </c>
      <c r="S20" s="48">
        <f t="shared" si="7"/>
        <v>0</v>
      </c>
      <c r="T20" s="40"/>
      <c r="U20" s="49">
        <f t="shared" si="8"/>
        <v>0</v>
      </c>
      <c r="V20" s="40"/>
      <c r="W20" s="50">
        <f t="shared" si="9"/>
        <v>0</v>
      </c>
      <c r="X20" s="43"/>
      <c r="Y20" s="51">
        <f t="shared" si="10"/>
        <v>0</v>
      </c>
      <c r="Z20" s="52">
        <f t="shared" si="11"/>
        <v>0</v>
      </c>
      <c r="AA20" s="40"/>
      <c r="AB20" s="44"/>
      <c r="AC20" s="53">
        <f t="shared" si="12"/>
        <v>20</v>
      </c>
      <c r="AD20" s="23">
        <f t="shared" si="13"/>
        <v>10</v>
      </c>
    </row>
    <row r="21" spans="1:30" ht="18.75">
      <c r="A21" s="40">
        <v>17</v>
      </c>
      <c r="B21" s="55"/>
      <c r="C21" s="55"/>
      <c r="D21" s="55"/>
      <c r="E21" s="55"/>
      <c r="F21" s="57"/>
      <c r="G21" s="25">
        <f t="shared" si="0"/>
        <v>2020</v>
      </c>
      <c r="H21" s="40"/>
      <c r="I21" s="41">
        <f t="shared" si="1"/>
        <v>0</v>
      </c>
      <c r="J21" s="40"/>
      <c r="K21" s="42">
        <f t="shared" si="2"/>
        <v>-10</v>
      </c>
      <c r="L21" s="43"/>
      <c r="M21" s="44">
        <f t="shared" si="3"/>
        <v>-10</v>
      </c>
      <c r="N21" s="45">
        <f t="shared" si="4"/>
        <v>-10</v>
      </c>
      <c r="O21" s="40"/>
      <c r="P21" s="46">
        <f t="shared" si="5"/>
        <v>0</v>
      </c>
      <c r="Q21" s="43"/>
      <c r="R21" s="47">
        <f t="shared" si="6"/>
        <v>0</v>
      </c>
      <c r="S21" s="48">
        <f t="shared" si="7"/>
        <v>0</v>
      </c>
      <c r="T21" s="40"/>
      <c r="U21" s="49">
        <f t="shared" si="8"/>
        <v>0</v>
      </c>
      <c r="V21" s="40"/>
      <c r="W21" s="50">
        <f t="shared" si="9"/>
        <v>0</v>
      </c>
      <c r="X21" s="43"/>
      <c r="Y21" s="51">
        <f t="shared" si="10"/>
        <v>0</v>
      </c>
      <c r="Z21" s="52">
        <f t="shared" si="11"/>
        <v>0</v>
      </c>
      <c r="AA21" s="40"/>
      <c r="AB21" s="44"/>
      <c r="AC21" s="53">
        <f t="shared" si="12"/>
        <v>20</v>
      </c>
      <c r="AD21" s="23">
        <f t="shared" si="13"/>
        <v>10</v>
      </c>
    </row>
    <row r="22" spans="1:30" ht="18.75">
      <c r="A22" s="40">
        <v>18</v>
      </c>
      <c r="B22" s="55"/>
      <c r="C22" s="55"/>
      <c r="D22" s="55"/>
      <c r="E22" s="55"/>
      <c r="F22" s="57"/>
      <c r="G22" s="25">
        <f t="shared" si="0"/>
        <v>2020</v>
      </c>
      <c r="H22" s="40"/>
      <c r="I22" s="41">
        <f t="shared" si="1"/>
        <v>0</v>
      </c>
      <c r="J22" s="40"/>
      <c r="K22" s="42">
        <f t="shared" si="2"/>
        <v>-10</v>
      </c>
      <c r="L22" s="43"/>
      <c r="M22" s="44">
        <f t="shared" si="3"/>
        <v>-10</v>
      </c>
      <c r="N22" s="45">
        <f t="shared" si="4"/>
        <v>-10</v>
      </c>
      <c r="O22" s="40"/>
      <c r="P22" s="46">
        <f t="shared" si="5"/>
        <v>0</v>
      </c>
      <c r="Q22" s="43"/>
      <c r="R22" s="47">
        <f t="shared" si="6"/>
        <v>0</v>
      </c>
      <c r="S22" s="48">
        <f t="shared" si="7"/>
        <v>0</v>
      </c>
      <c r="T22" s="40"/>
      <c r="U22" s="49">
        <f t="shared" si="8"/>
        <v>0</v>
      </c>
      <c r="V22" s="40"/>
      <c r="W22" s="50">
        <f t="shared" si="9"/>
        <v>0</v>
      </c>
      <c r="X22" s="43"/>
      <c r="Y22" s="51">
        <f t="shared" si="10"/>
        <v>0</v>
      </c>
      <c r="Z22" s="52">
        <f t="shared" si="11"/>
        <v>0</v>
      </c>
      <c r="AA22" s="40"/>
      <c r="AB22" s="44"/>
      <c r="AC22" s="53">
        <f t="shared" si="12"/>
        <v>20</v>
      </c>
      <c r="AD22" s="23">
        <f t="shared" si="13"/>
        <v>10</v>
      </c>
    </row>
    <row r="23" spans="1:30" ht="18.75">
      <c r="A23" s="40">
        <v>19</v>
      </c>
      <c r="B23" s="55"/>
      <c r="C23" s="55"/>
      <c r="D23" s="55"/>
      <c r="E23" s="55"/>
      <c r="F23" s="57"/>
      <c r="G23" s="25">
        <f t="shared" si="0"/>
        <v>2020</v>
      </c>
      <c r="H23" s="40"/>
      <c r="I23" s="41">
        <f t="shared" si="1"/>
        <v>0</v>
      </c>
      <c r="J23" s="40"/>
      <c r="K23" s="42">
        <f t="shared" si="2"/>
        <v>-10</v>
      </c>
      <c r="L23" s="43"/>
      <c r="M23" s="44">
        <f t="shared" si="3"/>
        <v>-10</v>
      </c>
      <c r="N23" s="45">
        <f t="shared" si="4"/>
        <v>-10</v>
      </c>
      <c r="O23" s="40"/>
      <c r="P23" s="46">
        <f t="shared" si="5"/>
        <v>0</v>
      </c>
      <c r="Q23" s="43"/>
      <c r="R23" s="47">
        <f t="shared" si="6"/>
        <v>0</v>
      </c>
      <c r="S23" s="48">
        <f t="shared" si="7"/>
        <v>0</v>
      </c>
      <c r="T23" s="40"/>
      <c r="U23" s="49">
        <f t="shared" si="8"/>
        <v>0</v>
      </c>
      <c r="V23" s="40"/>
      <c r="W23" s="50">
        <f t="shared" si="9"/>
        <v>0</v>
      </c>
      <c r="X23" s="43"/>
      <c r="Y23" s="51">
        <f t="shared" si="10"/>
        <v>0</v>
      </c>
      <c r="Z23" s="52">
        <f t="shared" si="11"/>
        <v>0</v>
      </c>
      <c r="AA23" s="40"/>
      <c r="AB23" s="44"/>
      <c r="AC23" s="53">
        <f t="shared" si="12"/>
        <v>20</v>
      </c>
      <c r="AD23" s="23">
        <f t="shared" si="13"/>
        <v>10</v>
      </c>
    </row>
    <row r="24" spans="1:30" ht="18.75">
      <c r="A24" s="40">
        <v>20</v>
      </c>
      <c r="B24" s="55"/>
      <c r="C24" s="55"/>
      <c r="D24" s="55"/>
      <c r="E24" s="55"/>
      <c r="F24" s="57"/>
      <c r="G24" s="25">
        <f t="shared" si="0"/>
        <v>2020</v>
      </c>
      <c r="H24" s="40"/>
      <c r="I24" s="41">
        <f t="shared" si="1"/>
        <v>0</v>
      </c>
      <c r="J24" s="40"/>
      <c r="K24" s="42">
        <f t="shared" si="2"/>
        <v>-10</v>
      </c>
      <c r="L24" s="43"/>
      <c r="M24" s="44">
        <f t="shared" si="3"/>
        <v>-10</v>
      </c>
      <c r="N24" s="45">
        <f t="shared" si="4"/>
        <v>-10</v>
      </c>
      <c r="O24" s="40"/>
      <c r="P24" s="46">
        <f t="shared" si="5"/>
        <v>0</v>
      </c>
      <c r="Q24" s="43"/>
      <c r="R24" s="47">
        <f t="shared" si="6"/>
        <v>0</v>
      </c>
      <c r="S24" s="48">
        <f t="shared" si="7"/>
        <v>0</v>
      </c>
      <c r="T24" s="40"/>
      <c r="U24" s="49">
        <f t="shared" si="8"/>
        <v>0</v>
      </c>
      <c r="V24" s="40"/>
      <c r="W24" s="50">
        <f t="shared" si="9"/>
        <v>0</v>
      </c>
      <c r="X24" s="43"/>
      <c r="Y24" s="51">
        <f t="shared" si="10"/>
        <v>0</v>
      </c>
      <c r="Z24" s="52">
        <f t="shared" si="11"/>
        <v>0</v>
      </c>
      <c r="AA24" s="40"/>
      <c r="AB24" s="44"/>
      <c r="AC24" s="53">
        <f t="shared" si="12"/>
        <v>20</v>
      </c>
      <c r="AD24" s="23">
        <f t="shared" si="13"/>
        <v>10</v>
      </c>
    </row>
    <row r="25" spans="1:30" ht="18.75">
      <c r="A25" s="40">
        <v>21</v>
      </c>
      <c r="B25" s="55"/>
      <c r="C25" s="55"/>
      <c r="D25" s="55"/>
      <c r="E25" s="55"/>
      <c r="F25" s="57"/>
      <c r="G25" s="25">
        <f t="shared" si="0"/>
        <v>2020</v>
      </c>
      <c r="H25" s="40"/>
      <c r="I25" s="41">
        <f t="shared" si="1"/>
        <v>0</v>
      </c>
      <c r="J25" s="40"/>
      <c r="K25" s="42">
        <f t="shared" si="2"/>
        <v>-10</v>
      </c>
      <c r="L25" s="43"/>
      <c r="M25" s="44">
        <f t="shared" si="3"/>
        <v>-10</v>
      </c>
      <c r="N25" s="45">
        <f t="shared" si="4"/>
        <v>-10</v>
      </c>
      <c r="O25" s="40"/>
      <c r="P25" s="46">
        <f t="shared" si="5"/>
        <v>0</v>
      </c>
      <c r="Q25" s="43"/>
      <c r="R25" s="47">
        <f t="shared" si="6"/>
        <v>0</v>
      </c>
      <c r="S25" s="48">
        <f t="shared" si="7"/>
        <v>0</v>
      </c>
      <c r="T25" s="40"/>
      <c r="U25" s="49">
        <f t="shared" si="8"/>
        <v>0</v>
      </c>
      <c r="V25" s="40"/>
      <c r="W25" s="50">
        <f t="shared" si="9"/>
        <v>0</v>
      </c>
      <c r="X25" s="43"/>
      <c r="Y25" s="51">
        <f t="shared" si="10"/>
        <v>0</v>
      </c>
      <c r="Z25" s="52">
        <f t="shared" si="11"/>
        <v>0</v>
      </c>
      <c r="AA25" s="40"/>
      <c r="AB25" s="44"/>
      <c r="AC25" s="53">
        <f t="shared" si="12"/>
        <v>20</v>
      </c>
      <c r="AD25" s="23">
        <f t="shared" si="13"/>
        <v>10</v>
      </c>
    </row>
    <row r="26" spans="1:30" ht="18.75">
      <c r="A26" s="40">
        <v>22</v>
      </c>
      <c r="B26" s="55"/>
      <c r="C26" s="55"/>
      <c r="D26" s="55"/>
      <c r="E26" s="55"/>
      <c r="F26" s="57"/>
      <c r="G26" s="25">
        <f t="shared" si="0"/>
        <v>2020</v>
      </c>
      <c r="H26" s="40"/>
      <c r="I26" s="41">
        <f t="shared" si="1"/>
        <v>0</v>
      </c>
      <c r="J26" s="40"/>
      <c r="K26" s="42">
        <f t="shared" si="2"/>
        <v>-10</v>
      </c>
      <c r="L26" s="43"/>
      <c r="M26" s="44">
        <f t="shared" si="3"/>
        <v>-10</v>
      </c>
      <c r="N26" s="45">
        <f t="shared" si="4"/>
        <v>-10</v>
      </c>
      <c r="O26" s="40"/>
      <c r="P26" s="46">
        <f t="shared" si="5"/>
        <v>0</v>
      </c>
      <c r="Q26" s="43"/>
      <c r="R26" s="47">
        <f t="shared" si="6"/>
        <v>0</v>
      </c>
      <c r="S26" s="48">
        <f t="shared" si="7"/>
        <v>0</v>
      </c>
      <c r="T26" s="40"/>
      <c r="U26" s="49">
        <f t="shared" si="8"/>
        <v>0</v>
      </c>
      <c r="V26" s="40"/>
      <c r="W26" s="50">
        <f t="shared" si="9"/>
        <v>0</v>
      </c>
      <c r="X26" s="43"/>
      <c r="Y26" s="51">
        <f t="shared" si="10"/>
        <v>0</v>
      </c>
      <c r="Z26" s="52">
        <f t="shared" si="11"/>
        <v>0</v>
      </c>
      <c r="AA26" s="40"/>
      <c r="AB26" s="44"/>
      <c r="AC26" s="53">
        <f t="shared" si="12"/>
        <v>20</v>
      </c>
      <c r="AD26" s="23">
        <f t="shared" si="13"/>
        <v>10</v>
      </c>
    </row>
    <row r="27" spans="1:30" ht="18.75">
      <c r="A27" s="40">
        <v>23</v>
      </c>
      <c r="B27" s="55"/>
      <c r="C27" s="55"/>
      <c r="D27" s="55"/>
      <c r="E27" s="55"/>
      <c r="F27" s="57"/>
      <c r="G27" s="25">
        <f t="shared" si="0"/>
        <v>2020</v>
      </c>
      <c r="H27" s="40"/>
      <c r="I27" s="41">
        <f t="shared" si="1"/>
        <v>0</v>
      </c>
      <c r="J27" s="40"/>
      <c r="K27" s="42">
        <f t="shared" si="2"/>
        <v>-10</v>
      </c>
      <c r="L27" s="43"/>
      <c r="M27" s="44">
        <f t="shared" si="3"/>
        <v>-10</v>
      </c>
      <c r="N27" s="45">
        <f t="shared" si="4"/>
        <v>-10</v>
      </c>
      <c r="O27" s="40"/>
      <c r="P27" s="46">
        <f t="shared" si="5"/>
        <v>0</v>
      </c>
      <c r="Q27" s="43"/>
      <c r="R27" s="47">
        <f t="shared" si="6"/>
        <v>0</v>
      </c>
      <c r="S27" s="48">
        <f t="shared" si="7"/>
        <v>0</v>
      </c>
      <c r="T27" s="40"/>
      <c r="U27" s="49">
        <f t="shared" si="8"/>
        <v>0</v>
      </c>
      <c r="V27" s="40"/>
      <c r="W27" s="50">
        <f t="shared" si="9"/>
        <v>0</v>
      </c>
      <c r="X27" s="43"/>
      <c r="Y27" s="51">
        <f t="shared" si="10"/>
        <v>0</v>
      </c>
      <c r="Z27" s="52">
        <f t="shared" si="11"/>
        <v>0</v>
      </c>
      <c r="AA27" s="40"/>
      <c r="AB27" s="44"/>
      <c r="AC27" s="53">
        <f t="shared" si="12"/>
        <v>20</v>
      </c>
      <c r="AD27" s="23">
        <f t="shared" si="13"/>
        <v>10</v>
      </c>
    </row>
    <row r="28" spans="1:30" ht="18.75">
      <c r="A28" s="40">
        <v>24</v>
      </c>
      <c r="B28" s="55"/>
      <c r="C28" s="55"/>
      <c r="D28" s="55"/>
      <c r="E28" s="55"/>
      <c r="F28" s="57"/>
      <c r="G28" s="25">
        <f t="shared" si="0"/>
        <v>2020</v>
      </c>
      <c r="H28" s="40"/>
      <c r="I28" s="41">
        <f t="shared" si="1"/>
        <v>0</v>
      </c>
      <c r="J28" s="40"/>
      <c r="K28" s="42">
        <f t="shared" si="2"/>
        <v>-10</v>
      </c>
      <c r="L28" s="43"/>
      <c r="M28" s="44">
        <f t="shared" si="3"/>
        <v>-10</v>
      </c>
      <c r="N28" s="45">
        <f t="shared" si="4"/>
        <v>-10</v>
      </c>
      <c r="O28" s="40"/>
      <c r="P28" s="46">
        <f t="shared" si="5"/>
        <v>0</v>
      </c>
      <c r="Q28" s="43"/>
      <c r="R28" s="47">
        <f t="shared" si="6"/>
        <v>0</v>
      </c>
      <c r="S28" s="48">
        <f t="shared" si="7"/>
        <v>0</v>
      </c>
      <c r="T28" s="40"/>
      <c r="U28" s="49">
        <f t="shared" si="8"/>
        <v>0</v>
      </c>
      <c r="V28" s="40"/>
      <c r="W28" s="50">
        <f t="shared" si="9"/>
        <v>0</v>
      </c>
      <c r="X28" s="43"/>
      <c r="Y28" s="51">
        <f t="shared" si="10"/>
        <v>0</v>
      </c>
      <c r="Z28" s="52">
        <f t="shared" si="11"/>
        <v>0</v>
      </c>
      <c r="AA28" s="40"/>
      <c r="AB28" s="44"/>
      <c r="AC28" s="53">
        <f t="shared" si="12"/>
        <v>20</v>
      </c>
      <c r="AD28" s="23">
        <f t="shared" si="13"/>
        <v>10</v>
      </c>
    </row>
    <row r="29" spans="1:30" ht="18.75">
      <c r="A29" s="40">
        <v>25</v>
      </c>
      <c r="B29" s="55"/>
      <c r="C29" s="55"/>
      <c r="D29" s="55"/>
      <c r="E29" s="55"/>
      <c r="F29" s="57"/>
      <c r="G29" s="25">
        <f t="shared" si="0"/>
        <v>2020</v>
      </c>
      <c r="H29" s="40"/>
      <c r="I29" s="41">
        <f t="shared" si="1"/>
        <v>0</v>
      </c>
      <c r="J29" s="40"/>
      <c r="K29" s="42">
        <f t="shared" si="2"/>
        <v>-10</v>
      </c>
      <c r="L29" s="43"/>
      <c r="M29" s="44">
        <f t="shared" si="3"/>
        <v>-10</v>
      </c>
      <c r="N29" s="45">
        <f t="shared" si="4"/>
        <v>-10</v>
      </c>
      <c r="O29" s="40"/>
      <c r="P29" s="46">
        <f t="shared" si="5"/>
        <v>0</v>
      </c>
      <c r="Q29" s="43"/>
      <c r="R29" s="47">
        <f t="shared" si="6"/>
        <v>0</v>
      </c>
      <c r="S29" s="48">
        <f t="shared" si="7"/>
        <v>0</v>
      </c>
      <c r="T29" s="40"/>
      <c r="U29" s="49">
        <f t="shared" si="8"/>
        <v>0</v>
      </c>
      <c r="V29" s="40"/>
      <c r="W29" s="50">
        <f t="shared" si="9"/>
        <v>0</v>
      </c>
      <c r="X29" s="43"/>
      <c r="Y29" s="51">
        <f t="shared" si="10"/>
        <v>0</v>
      </c>
      <c r="Z29" s="52">
        <f t="shared" si="11"/>
        <v>0</v>
      </c>
      <c r="AA29" s="40"/>
      <c r="AB29" s="44"/>
      <c r="AC29" s="53">
        <f t="shared" si="12"/>
        <v>20</v>
      </c>
      <c r="AD29" s="23">
        <f t="shared" si="13"/>
        <v>10</v>
      </c>
    </row>
    <row r="30" spans="1:30" ht="18.75">
      <c r="A30" s="40">
        <v>26</v>
      </c>
      <c r="B30" s="55"/>
      <c r="C30" s="55"/>
      <c r="D30" s="55"/>
      <c r="E30" s="55"/>
      <c r="F30" s="57"/>
      <c r="G30" s="25">
        <f t="shared" si="0"/>
        <v>2020</v>
      </c>
      <c r="H30" s="40"/>
      <c r="I30" s="41">
        <f t="shared" si="1"/>
        <v>0</v>
      </c>
      <c r="J30" s="40"/>
      <c r="K30" s="42">
        <f t="shared" si="2"/>
        <v>-10</v>
      </c>
      <c r="L30" s="43"/>
      <c r="M30" s="44">
        <f t="shared" si="3"/>
        <v>-10</v>
      </c>
      <c r="N30" s="45">
        <f t="shared" si="4"/>
        <v>-10</v>
      </c>
      <c r="O30" s="40"/>
      <c r="P30" s="46">
        <f t="shared" si="5"/>
        <v>0</v>
      </c>
      <c r="Q30" s="43"/>
      <c r="R30" s="47">
        <f t="shared" si="6"/>
        <v>0</v>
      </c>
      <c r="S30" s="48">
        <f t="shared" si="7"/>
        <v>0</v>
      </c>
      <c r="T30" s="40"/>
      <c r="U30" s="49">
        <f t="shared" si="8"/>
        <v>0</v>
      </c>
      <c r="V30" s="40"/>
      <c r="W30" s="50">
        <f t="shared" si="9"/>
        <v>0</v>
      </c>
      <c r="X30" s="43"/>
      <c r="Y30" s="51">
        <f t="shared" si="10"/>
        <v>0</v>
      </c>
      <c r="Z30" s="52">
        <f t="shared" si="11"/>
        <v>0</v>
      </c>
      <c r="AA30" s="40"/>
      <c r="AB30" s="44"/>
      <c r="AC30" s="53">
        <f t="shared" si="12"/>
        <v>20</v>
      </c>
      <c r="AD30" s="23">
        <f t="shared" si="13"/>
        <v>10</v>
      </c>
    </row>
    <row r="31" spans="1:30" ht="18.75">
      <c r="A31" s="40">
        <v>27</v>
      </c>
      <c r="B31" s="55"/>
      <c r="C31" s="55"/>
      <c r="D31" s="55"/>
      <c r="E31" s="55"/>
      <c r="F31" s="57"/>
      <c r="G31" s="25">
        <f t="shared" si="0"/>
        <v>2020</v>
      </c>
      <c r="H31" s="40"/>
      <c r="I31" s="41">
        <f t="shared" si="1"/>
        <v>0</v>
      </c>
      <c r="J31" s="40"/>
      <c r="K31" s="42">
        <f t="shared" si="2"/>
        <v>-10</v>
      </c>
      <c r="L31" s="43"/>
      <c r="M31" s="44">
        <f t="shared" si="3"/>
        <v>-10</v>
      </c>
      <c r="N31" s="45">
        <f t="shared" si="4"/>
        <v>-10</v>
      </c>
      <c r="O31" s="40"/>
      <c r="P31" s="46">
        <f t="shared" si="5"/>
        <v>0</v>
      </c>
      <c r="Q31" s="43"/>
      <c r="R31" s="47">
        <f t="shared" si="6"/>
        <v>0</v>
      </c>
      <c r="S31" s="48">
        <f t="shared" si="7"/>
        <v>0</v>
      </c>
      <c r="T31" s="40"/>
      <c r="U31" s="49">
        <f t="shared" si="8"/>
        <v>0</v>
      </c>
      <c r="V31" s="40"/>
      <c r="W31" s="50">
        <f t="shared" si="9"/>
        <v>0</v>
      </c>
      <c r="X31" s="43"/>
      <c r="Y31" s="51">
        <f t="shared" si="10"/>
        <v>0</v>
      </c>
      <c r="Z31" s="52">
        <f t="shared" si="11"/>
        <v>0</v>
      </c>
      <c r="AA31" s="40"/>
      <c r="AB31" s="44"/>
      <c r="AC31" s="53">
        <f t="shared" si="12"/>
        <v>20</v>
      </c>
      <c r="AD31" s="23">
        <f t="shared" si="13"/>
        <v>10</v>
      </c>
    </row>
    <row r="32" spans="1:30" ht="18.75">
      <c r="A32" s="40">
        <v>28</v>
      </c>
      <c r="B32" s="55"/>
      <c r="C32" s="55"/>
      <c r="D32" s="55"/>
      <c r="E32" s="55"/>
      <c r="F32" s="57"/>
      <c r="G32" s="25">
        <f t="shared" si="0"/>
        <v>2020</v>
      </c>
      <c r="H32" s="40"/>
      <c r="I32" s="41">
        <f t="shared" si="1"/>
        <v>0</v>
      </c>
      <c r="J32" s="40"/>
      <c r="K32" s="42">
        <f t="shared" si="2"/>
        <v>-10</v>
      </c>
      <c r="L32" s="43"/>
      <c r="M32" s="44">
        <f t="shared" si="3"/>
        <v>-10</v>
      </c>
      <c r="N32" s="45">
        <f t="shared" si="4"/>
        <v>-10</v>
      </c>
      <c r="O32" s="40"/>
      <c r="P32" s="46">
        <f t="shared" si="5"/>
        <v>0</v>
      </c>
      <c r="Q32" s="43"/>
      <c r="R32" s="47">
        <f t="shared" si="6"/>
        <v>0</v>
      </c>
      <c r="S32" s="48">
        <f t="shared" si="7"/>
        <v>0</v>
      </c>
      <c r="T32" s="40"/>
      <c r="U32" s="49">
        <f t="shared" si="8"/>
        <v>0</v>
      </c>
      <c r="V32" s="40"/>
      <c r="W32" s="50">
        <f t="shared" si="9"/>
        <v>0</v>
      </c>
      <c r="X32" s="43"/>
      <c r="Y32" s="51">
        <f t="shared" si="10"/>
        <v>0</v>
      </c>
      <c r="Z32" s="52">
        <f t="shared" si="11"/>
        <v>0</v>
      </c>
      <c r="AA32" s="40"/>
      <c r="AB32" s="44"/>
      <c r="AC32" s="53">
        <f t="shared" si="12"/>
        <v>20</v>
      </c>
      <c r="AD32" s="23">
        <f t="shared" si="13"/>
        <v>10</v>
      </c>
    </row>
    <row r="33" spans="1:30" ht="18.75">
      <c r="A33" s="40">
        <v>29</v>
      </c>
      <c r="B33" s="55"/>
      <c r="C33" s="55"/>
      <c r="D33" s="55"/>
      <c r="E33" s="55"/>
      <c r="F33" s="57"/>
      <c r="G33" s="25">
        <f t="shared" si="0"/>
        <v>2020</v>
      </c>
      <c r="H33" s="40"/>
      <c r="I33" s="41">
        <f t="shared" si="1"/>
        <v>0</v>
      </c>
      <c r="J33" s="40"/>
      <c r="K33" s="42">
        <f t="shared" si="2"/>
        <v>-10</v>
      </c>
      <c r="L33" s="43"/>
      <c r="M33" s="44">
        <f t="shared" si="3"/>
        <v>-10</v>
      </c>
      <c r="N33" s="45">
        <f t="shared" si="4"/>
        <v>-10</v>
      </c>
      <c r="O33" s="40"/>
      <c r="P33" s="46">
        <f t="shared" si="5"/>
        <v>0</v>
      </c>
      <c r="Q33" s="43"/>
      <c r="R33" s="47">
        <f t="shared" si="6"/>
        <v>0</v>
      </c>
      <c r="S33" s="48">
        <f t="shared" si="7"/>
        <v>0</v>
      </c>
      <c r="T33" s="40"/>
      <c r="U33" s="49">
        <f t="shared" si="8"/>
        <v>0</v>
      </c>
      <c r="V33" s="40"/>
      <c r="W33" s="50">
        <f t="shared" si="9"/>
        <v>0</v>
      </c>
      <c r="X33" s="43"/>
      <c r="Y33" s="51">
        <f t="shared" si="10"/>
        <v>0</v>
      </c>
      <c r="Z33" s="52">
        <f t="shared" si="11"/>
        <v>0</v>
      </c>
      <c r="AA33" s="40"/>
      <c r="AB33" s="44"/>
      <c r="AC33" s="53">
        <f t="shared" si="12"/>
        <v>20</v>
      </c>
      <c r="AD33" s="23">
        <f t="shared" si="13"/>
        <v>10</v>
      </c>
    </row>
    <row r="34" spans="1:30" ht="18.75">
      <c r="A34" s="40">
        <v>30</v>
      </c>
      <c r="B34" s="55"/>
      <c r="C34" s="55"/>
      <c r="D34" s="55"/>
      <c r="E34" s="55"/>
      <c r="F34" s="57"/>
      <c r="G34" s="25">
        <f t="shared" si="0"/>
        <v>2020</v>
      </c>
      <c r="H34" s="40"/>
      <c r="I34" s="41">
        <f t="shared" si="1"/>
        <v>0</v>
      </c>
      <c r="J34" s="40"/>
      <c r="K34" s="42">
        <f t="shared" si="2"/>
        <v>-10</v>
      </c>
      <c r="L34" s="43"/>
      <c r="M34" s="44">
        <f t="shared" si="3"/>
        <v>-10</v>
      </c>
      <c r="N34" s="45">
        <f t="shared" si="4"/>
        <v>-10</v>
      </c>
      <c r="O34" s="40"/>
      <c r="P34" s="46">
        <f t="shared" si="5"/>
        <v>0</v>
      </c>
      <c r="Q34" s="43"/>
      <c r="R34" s="47">
        <f t="shared" si="6"/>
        <v>0</v>
      </c>
      <c r="S34" s="48">
        <f t="shared" si="7"/>
        <v>0</v>
      </c>
      <c r="T34" s="40"/>
      <c r="U34" s="49">
        <f t="shared" si="8"/>
        <v>0</v>
      </c>
      <c r="V34" s="40"/>
      <c r="W34" s="50">
        <f t="shared" si="9"/>
        <v>0</v>
      </c>
      <c r="X34" s="43"/>
      <c r="Y34" s="51">
        <f t="shared" si="10"/>
        <v>0</v>
      </c>
      <c r="Z34" s="52">
        <f t="shared" si="11"/>
        <v>0</v>
      </c>
      <c r="AA34" s="40"/>
      <c r="AB34" s="44"/>
      <c r="AC34" s="53">
        <f t="shared" si="12"/>
        <v>20</v>
      </c>
      <c r="AD34" s="23">
        <f t="shared" si="13"/>
        <v>10</v>
      </c>
    </row>
    <row r="35" spans="1:30" ht="18.75">
      <c r="A35" s="40">
        <v>31</v>
      </c>
      <c r="B35" s="55"/>
      <c r="C35" s="55"/>
      <c r="D35" s="55"/>
      <c r="E35" s="55"/>
      <c r="F35" s="57"/>
      <c r="G35" s="25">
        <f t="shared" si="0"/>
        <v>2020</v>
      </c>
      <c r="H35" s="40"/>
      <c r="I35" s="41">
        <f t="shared" si="1"/>
        <v>0</v>
      </c>
      <c r="J35" s="40"/>
      <c r="K35" s="42">
        <f t="shared" si="2"/>
        <v>-10</v>
      </c>
      <c r="L35" s="43"/>
      <c r="M35" s="44">
        <f t="shared" si="3"/>
        <v>-10</v>
      </c>
      <c r="N35" s="45">
        <f t="shared" si="4"/>
        <v>-10</v>
      </c>
      <c r="O35" s="40"/>
      <c r="P35" s="46">
        <f t="shared" si="5"/>
        <v>0</v>
      </c>
      <c r="Q35" s="43"/>
      <c r="R35" s="47">
        <f t="shared" si="6"/>
        <v>0</v>
      </c>
      <c r="S35" s="48">
        <f t="shared" si="7"/>
        <v>0</v>
      </c>
      <c r="T35" s="40"/>
      <c r="U35" s="49">
        <f t="shared" si="8"/>
        <v>0</v>
      </c>
      <c r="V35" s="40"/>
      <c r="W35" s="50">
        <f t="shared" si="9"/>
        <v>0</v>
      </c>
      <c r="X35" s="43"/>
      <c r="Y35" s="51">
        <f t="shared" si="10"/>
        <v>0</v>
      </c>
      <c r="Z35" s="52">
        <f t="shared" si="11"/>
        <v>0</v>
      </c>
      <c r="AA35" s="40"/>
      <c r="AB35" s="44"/>
      <c r="AC35" s="53">
        <f t="shared" si="12"/>
        <v>20</v>
      </c>
      <c r="AD35" s="23">
        <f t="shared" si="13"/>
        <v>10</v>
      </c>
    </row>
    <row r="36" spans="1:30" ht="18.75">
      <c r="A36" s="40">
        <v>32</v>
      </c>
      <c r="B36" s="55"/>
      <c r="C36" s="55"/>
      <c r="D36" s="55"/>
      <c r="E36" s="55"/>
      <c r="F36" s="57"/>
      <c r="G36" s="25">
        <f t="shared" si="0"/>
        <v>2020</v>
      </c>
      <c r="H36" s="40"/>
      <c r="I36" s="41">
        <f t="shared" si="1"/>
        <v>0</v>
      </c>
      <c r="J36" s="40"/>
      <c r="K36" s="42">
        <f t="shared" si="2"/>
        <v>-10</v>
      </c>
      <c r="L36" s="43"/>
      <c r="M36" s="44">
        <f t="shared" si="3"/>
        <v>-10</v>
      </c>
      <c r="N36" s="45">
        <f t="shared" si="4"/>
        <v>-10</v>
      </c>
      <c r="O36" s="40"/>
      <c r="P36" s="46">
        <f t="shared" si="5"/>
        <v>0</v>
      </c>
      <c r="Q36" s="43"/>
      <c r="R36" s="47">
        <f t="shared" si="6"/>
        <v>0</v>
      </c>
      <c r="S36" s="48">
        <f t="shared" si="7"/>
        <v>0</v>
      </c>
      <c r="T36" s="40"/>
      <c r="U36" s="49">
        <f t="shared" si="8"/>
        <v>0</v>
      </c>
      <c r="V36" s="40"/>
      <c r="W36" s="50">
        <f t="shared" si="9"/>
        <v>0</v>
      </c>
      <c r="X36" s="43"/>
      <c r="Y36" s="51">
        <f t="shared" si="10"/>
        <v>0</v>
      </c>
      <c r="Z36" s="52">
        <f t="shared" si="11"/>
        <v>0</v>
      </c>
      <c r="AA36" s="40"/>
      <c r="AB36" s="44"/>
      <c r="AC36" s="53">
        <f t="shared" si="12"/>
        <v>20</v>
      </c>
      <c r="AD36" s="23">
        <f t="shared" si="13"/>
        <v>10</v>
      </c>
    </row>
    <row r="37" spans="1:30" ht="18.75">
      <c r="A37" s="40">
        <v>33</v>
      </c>
      <c r="B37" s="55"/>
      <c r="C37" s="55"/>
      <c r="D37" s="55"/>
      <c r="E37" s="55"/>
      <c r="F37" s="57"/>
      <c r="G37" s="25">
        <f t="shared" si="0"/>
        <v>2020</v>
      </c>
      <c r="H37" s="40"/>
      <c r="I37" s="41">
        <f t="shared" si="1"/>
        <v>0</v>
      </c>
      <c r="J37" s="40"/>
      <c r="K37" s="42">
        <f t="shared" si="2"/>
        <v>-10</v>
      </c>
      <c r="L37" s="43"/>
      <c r="M37" s="44">
        <f t="shared" si="3"/>
        <v>-10</v>
      </c>
      <c r="N37" s="45">
        <f t="shared" si="4"/>
        <v>-10</v>
      </c>
      <c r="O37" s="40"/>
      <c r="P37" s="46">
        <f t="shared" si="5"/>
        <v>0</v>
      </c>
      <c r="Q37" s="43"/>
      <c r="R37" s="47">
        <f t="shared" si="6"/>
        <v>0</v>
      </c>
      <c r="S37" s="48">
        <f t="shared" si="7"/>
        <v>0</v>
      </c>
      <c r="T37" s="40"/>
      <c r="U37" s="49">
        <f t="shared" si="8"/>
        <v>0</v>
      </c>
      <c r="V37" s="40"/>
      <c r="W37" s="50">
        <f t="shared" si="9"/>
        <v>0</v>
      </c>
      <c r="X37" s="43"/>
      <c r="Y37" s="51">
        <f t="shared" si="10"/>
        <v>0</v>
      </c>
      <c r="Z37" s="52">
        <f t="shared" si="11"/>
        <v>0</v>
      </c>
      <c r="AA37" s="40"/>
      <c r="AB37" s="44"/>
      <c r="AC37" s="53">
        <f t="shared" si="12"/>
        <v>20</v>
      </c>
      <c r="AD37" s="23">
        <f t="shared" si="13"/>
        <v>10</v>
      </c>
    </row>
    <row r="38" spans="1:30" ht="18.75">
      <c r="A38" s="40">
        <v>34</v>
      </c>
      <c r="B38" s="55"/>
      <c r="C38" s="55"/>
      <c r="D38" s="55"/>
      <c r="E38" s="55"/>
      <c r="F38" s="57"/>
      <c r="G38" s="25">
        <f t="shared" si="0"/>
        <v>2020</v>
      </c>
      <c r="H38" s="40"/>
      <c r="I38" s="41">
        <f t="shared" si="1"/>
        <v>0</v>
      </c>
      <c r="J38" s="40"/>
      <c r="K38" s="42">
        <f t="shared" si="2"/>
        <v>-10</v>
      </c>
      <c r="L38" s="43"/>
      <c r="M38" s="44">
        <f t="shared" si="3"/>
        <v>-10</v>
      </c>
      <c r="N38" s="45">
        <f t="shared" si="4"/>
        <v>-10</v>
      </c>
      <c r="O38" s="40"/>
      <c r="P38" s="46">
        <f t="shared" si="5"/>
        <v>0</v>
      </c>
      <c r="Q38" s="43"/>
      <c r="R38" s="47">
        <f t="shared" si="6"/>
        <v>0</v>
      </c>
      <c r="S38" s="48">
        <f t="shared" si="7"/>
        <v>0</v>
      </c>
      <c r="T38" s="40"/>
      <c r="U38" s="49">
        <f t="shared" si="8"/>
        <v>0</v>
      </c>
      <c r="V38" s="40"/>
      <c r="W38" s="50">
        <f t="shared" si="9"/>
        <v>0</v>
      </c>
      <c r="X38" s="43"/>
      <c r="Y38" s="51">
        <f t="shared" si="10"/>
        <v>0</v>
      </c>
      <c r="Z38" s="52">
        <f t="shared" si="11"/>
        <v>0</v>
      </c>
      <c r="AA38" s="40"/>
      <c r="AB38" s="44"/>
      <c r="AC38" s="53">
        <f t="shared" si="12"/>
        <v>20</v>
      </c>
      <c r="AD38" s="23">
        <f t="shared" si="13"/>
        <v>10</v>
      </c>
    </row>
    <row r="39" spans="1:30" ht="18.75">
      <c r="A39" s="40">
        <v>35</v>
      </c>
      <c r="B39" s="55"/>
      <c r="C39" s="55"/>
      <c r="D39" s="55"/>
      <c r="E39" s="55"/>
      <c r="F39" s="57"/>
      <c r="G39" s="25">
        <f t="shared" si="0"/>
        <v>2020</v>
      </c>
      <c r="H39" s="40"/>
      <c r="I39" s="41">
        <f t="shared" si="1"/>
        <v>0</v>
      </c>
      <c r="J39" s="40"/>
      <c r="K39" s="42">
        <f t="shared" si="2"/>
        <v>-10</v>
      </c>
      <c r="L39" s="43"/>
      <c r="M39" s="44">
        <f t="shared" si="3"/>
        <v>-10</v>
      </c>
      <c r="N39" s="45">
        <f t="shared" si="4"/>
        <v>-10</v>
      </c>
      <c r="O39" s="40"/>
      <c r="P39" s="46">
        <f t="shared" si="5"/>
        <v>0</v>
      </c>
      <c r="Q39" s="43"/>
      <c r="R39" s="47">
        <f t="shared" si="6"/>
        <v>0</v>
      </c>
      <c r="S39" s="48">
        <f t="shared" si="7"/>
        <v>0</v>
      </c>
      <c r="T39" s="40"/>
      <c r="U39" s="49">
        <f t="shared" si="8"/>
        <v>0</v>
      </c>
      <c r="V39" s="40"/>
      <c r="W39" s="50">
        <f t="shared" si="9"/>
        <v>0</v>
      </c>
      <c r="X39" s="43"/>
      <c r="Y39" s="51">
        <f t="shared" si="10"/>
        <v>0</v>
      </c>
      <c r="Z39" s="52">
        <f t="shared" si="11"/>
        <v>0</v>
      </c>
      <c r="AA39" s="40"/>
      <c r="AB39" s="44"/>
      <c r="AC39" s="53">
        <f t="shared" si="12"/>
        <v>20</v>
      </c>
      <c r="AD39" s="23">
        <f t="shared" si="13"/>
        <v>10</v>
      </c>
    </row>
    <row r="40" spans="1:30" ht="18.75">
      <c r="A40" s="40">
        <v>36</v>
      </c>
      <c r="B40" s="55"/>
      <c r="C40" s="55"/>
      <c r="D40" s="55"/>
      <c r="E40" s="55"/>
      <c r="F40" s="57"/>
      <c r="G40" s="25">
        <f t="shared" si="0"/>
        <v>2020</v>
      </c>
      <c r="H40" s="40"/>
      <c r="I40" s="41">
        <f t="shared" si="1"/>
        <v>0</v>
      </c>
      <c r="J40" s="40"/>
      <c r="K40" s="42">
        <f t="shared" si="2"/>
        <v>-10</v>
      </c>
      <c r="L40" s="43"/>
      <c r="M40" s="44">
        <f t="shared" si="3"/>
        <v>-10</v>
      </c>
      <c r="N40" s="45">
        <f t="shared" si="4"/>
        <v>-10</v>
      </c>
      <c r="O40" s="40"/>
      <c r="P40" s="46">
        <f t="shared" si="5"/>
        <v>0</v>
      </c>
      <c r="Q40" s="43"/>
      <c r="R40" s="47">
        <f t="shared" si="6"/>
        <v>0</v>
      </c>
      <c r="S40" s="48">
        <f t="shared" si="7"/>
        <v>0</v>
      </c>
      <c r="T40" s="40"/>
      <c r="U40" s="49">
        <f t="shared" si="8"/>
        <v>0</v>
      </c>
      <c r="V40" s="40"/>
      <c r="W40" s="50">
        <f t="shared" si="9"/>
        <v>0</v>
      </c>
      <c r="X40" s="43"/>
      <c r="Y40" s="51">
        <f t="shared" si="10"/>
        <v>0</v>
      </c>
      <c r="Z40" s="52">
        <f t="shared" si="11"/>
        <v>0</v>
      </c>
      <c r="AA40" s="40"/>
      <c r="AB40" s="44"/>
      <c r="AC40" s="53">
        <f t="shared" si="12"/>
        <v>20</v>
      </c>
      <c r="AD40" s="23">
        <f t="shared" si="13"/>
        <v>10</v>
      </c>
    </row>
    <row r="41" spans="1:30" ht="18.75">
      <c r="A41" s="40">
        <v>37</v>
      </c>
      <c r="B41" s="55"/>
      <c r="C41" s="55"/>
      <c r="D41" s="55"/>
      <c r="E41" s="55"/>
      <c r="F41" s="57"/>
      <c r="G41" s="25">
        <f t="shared" si="0"/>
        <v>2020</v>
      </c>
      <c r="H41" s="40"/>
      <c r="I41" s="41">
        <f t="shared" si="1"/>
        <v>0</v>
      </c>
      <c r="J41" s="40"/>
      <c r="K41" s="42">
        <f t="shared" si="2"/>
        <v>-10</v>
      </c>
      <c r="L41" s="43"/>
      <c r="M41" s="44">
        <f t="shared" si="3"/>
        <v>-10</v>
      </c>
      <c r="N41" s="45">
        <f t="shared" si="4"/>
        <v>-10</v>
      </c>
      <c r="O41" s="40"/>
      <c r="P41" s="46">
        <f t="shared" si="5"/>
        <v>0</v>
      </c>
      <c r="Q41" s="43"/>
      <c r="R41" s="47">
        <f t="shared" si="6"/>
        <v>0</v>
      </c>
      <c r="S41" s="48">
        <f t="shared" si="7"/>
        <v>0</v>
      </c>
      <c r="T41" s="40"/>
      <c r="U41" s="49">
        <f t="shared" si="8"/>
        <v>0</v>
      </c>
      <c r="V41" s="40"/>
      <c r="W41" s="50">
        <f t="shared" si="9"/>
        <v>0</v>
      </c>
      <c r="X41" s="43"/>
      <c r="Y41" s="51">
        <f t="shared" si="10"/>
        <v>0</v>
      </c>
      <c r="Z41" s="52">
        <f t="shared" si="11"/>
        <v>0</v>
      </c>
      <c r="AA41" s="40"/>
      <c r="AB41" s="44"/>
      <c r="AC41" s="53">
        <f t="shared" si="12"/>
        <v>20</v>
      </c>
      <c r="AD41" s="23">
        <f t="shared" si="13"/>
        <v>10</v>
      </c>
    </row>
    <row r="42" spans="1:30" ht="18.75">
      <c r="A42" s="40">
        <v>38</v>
      </c>
      <c r="B42" s="55"/>
      <c r="C42" s="55"/>
      <c r="D42" s="55"/>
      <c r="E42" s="55"/>
      <c r="F42" s="57"/>
      <c r="G42" s="25">
        <f t="shared" si="0"/>
        <v>2020</v>
      </c>
      <c r="H42" s="40"/>
      <c r="I42" s="41">
        <f t="shared" si="1"/>
        <v>0</v>
      </c>
      <c r="J42" s="40"/>
      <c r="K42" s="42">
        <f t="shared" si="2"/>
        <v>-10</v>
      </c>
      <c r="L42" s="43"/>
      <c r="M42" s="44">
        <f t="shared" si="3"/>
        <v>-10</v>
      </c>
      <c r="N42" s="45">
        <f t="shared" si="4"/>
        <v>-10</v>
      </c>
      <c r="O42" s="40"/>
      <c r="P42" s="46">
        <f t="shared" si="5"/>
        <v>0</v>
      </c>
      <c r="Q42" s="43"/>
      <c r="R42" s="47">
        <f t="shared" si="6"/>
        <v>0</v>
      </c>
      <c r="S42" s="48">
        <f t="shared" si="7"/>
        <v>0</v>
      </c>
      <c r="T42" s="40"/>
      <c r="U42" s="49">
        <f t="shared" si="8"/>
        <v>0</v>
      </c>
      <c r="V42" s="40"/>
      <c r="W42" s="50">
        <f t="shared" si="9"/>
        <v>0</v>
      </c>
      <c r="X42" s="43"/>
      <c r="Y42" s="51">
        <f t="shared" si="10"/>
        <v>0</v>
      </c>
      <c r="Z42" s="52">
        <f t="shared" si="11"/>
        <v>0</v>
      </c>
      <c r="AA42" s="40"/>
      <c r="AB42" s="44"/>
      <c r="AC42" s="53">
        <f t="shared" si="12"/>
        <v>20</v>
      </c>
      <c r="AD42" s="23">
        <f t="shared" si="13"/>
        <v>10</v>
      </c>
    </row>
    <row r="43" spans="1:30" ht="18.75">
      <c r="A43" s="40">
        <v>39</v>
      </c>
      <c r="B43" s="55"/>
      <c r="C43" s="55"/>
      <c r="D43" s="55"/>
      <c r="E43" s="55"/>
      <c r="F43" s="57"/>
      <c r="G43" s="25">
        <f t="shared" si="0"/>
        <v>2020</v>
      </c>
      <c r="H43" s="40"/>
      <c r="I43" s="41">
        <f t="shared" si="1"/>
        <v>0</v>
      </c>
      <c r="J43" s="40"/>
      <c r="K43" s="42">
        <f t="shared" si="2"/>
        <v>-10</v>
      </c>
      <c r="L43" s="43"/>
      <c r="M43" s="44">
        <f t="shared" si="3"/>
        <v>-10</v>
      </c>
      <c r="N43" s="45">
        <f t="shared" si="4"/>
        <v>-10</v>
      </c>
      <c r="O43" s="40"/>
      <c r="P43" s="46">
        <f t="shared" si="5"/>
        <v>0</v>
      </c>
      <c r="Q43" s="43"/>
      <c r="R43" s="47">
        <f t="shared" si="6"/>
        <v>0</v>
      </c>
      <c r="S43" s="48">
        <f t="shared" si="7"/>
        <v>0</v>
      </c>
      <c r="T43" s="40"/>
      <c r="U43" s="49">
        <f t="shared" si="8"/>
        <v>0</v>
      </c>
      <c r="V43" s="40"/>
      <c r="W43" s="50">
        <f t="shared" si="9"/>
        <v>0</v>
      </c>
      <c r="X43" s="43"/>
      <c r="Y43" s="51">
        <f t="shared" si="10"/>
        <v>0</v>
      </c>
      <c r="Z43" s="52">
        <f t="shared" si="11"/>
        <v>0</v>
      </c>
      <c r="AA43" s="40"/>
      <c r="AB43" s="44"/>
      <c r="AC43" s="53">
        <f t="shared" si="12"/>
        <v>20</v>
      </c>
      <c r="AD43" s="23">
        <f t="shared" si="13"/>
        <v>10</v>
      </c>
    </row>
    <row r="44" spans="1:30" ht="18.75">
      <c r="A44" s="40">
        <v>40</v>
      </c>
      <c r="B44" s="55"/>
      <c r="C44" s="55"/>
      <c r="D44" s="55"/>
      <c r="E44" s="55"/>
      <c r="F44" s="57"/>
      <c r="G44" s="25">
        <f t="shared" si="0"/>
        <v>2020</v>
      </c>
      <c r="H44" s="40"/>
      <c r="I44" s="41">
        <f t="shared" si="1"/>
        <v>0</v>
      </c>
      <c r="J44" s="40"/>
      <c r="K44" s="42">
        <f t="shared" si="2"/>
        <v>-10</v>
      </c>
      <c r="L44" s="43"/>
      <c r="M44" s="44">
        <f t="shared" si="3"/>
        <v>-10</v>
      </c>
      <c r="N44" s="45">
        <f t="shared" si="4"/>
        <v>-10</v>
      </c>
      <c r="O44" s="40"/>
      <c r="P44" s="46">
        <f t="shared" si="5"/>
        <v>0</v>
      </c>
      <c r="Q44" s="43"/>
      <c r="R44" s="47">
        <f t="shared" si="6"/>
        <v>0</v>
      </c>
      <c r="S44" s="48">
        <f t="shared" si="7"/>
        <v>0</v>
      </c>
      <c r="T44" s="40"/>
      <c r="U44" s="49">
        <f t="shared" si="8"/>
        <v>0</v>
      </c>
      <c r="V44" s="40"/>
      <c r="W44" s="50">
        <f t="shared" si="9"/>
        <v>0</v>
      </c>
      <c r="X44" s="43"/>
      <c r="Y44" s="51">
        <f t="shared" si="10"/>
        <v>0</v>
      </c>
      <c r="Z44" s="52">
        <f t="shared" si="11"/>
        <v>0</v>
      </c>
      <c r="AA44" s="40"/>
      <c r="AB44" s="44"/>
      <c r="AC44" s="53">
        <f t="shared" si="12"/>
        <v>20</v>
      </c>
      <c r="AD44" s="23">
        <f t="shared" si="13"/>
        <v>10</v>
      </c>
    </row>
    <row r="45" spans="1:30" ht="18.75">
      <c r="A45" s="40">
        <v>41</v>
      </c>
      <c r="B45" s="55"/>
      <c r="C45" s="55"/>
      <c r="D45" s="55"/>
      <c r="E45" s="55"/>
      <c r="F45" s="57"/>
      <c r="G45" s="25">
        <f t="shared" si="0"/>
        <v>2020</v>
      </c>
      <c r="H45" s="40"/>
      <c r="I45" s="41">
        <f t="shared" si="1"/>
        <v>0</v>
      </c>
      <c r="J45" s="40"/>
      <c r="K45" s="42">
        <f t="shared" si="2"/>
        <v>-10</v>
      </c>
      <c r="L45" s="43"/>
      <c r="M45" s="44">
        <f t="shared" si="3"/>
        <v>-10</v>
      </c>
      <c r="N45" s="45">
        <f t="shared" si="4"/>
        <v>-10</v>
      </c>
      <c r="O45" s="40"/>
      <c r="P45" s="46">
        <f t="shared" si="5"/>
        <v>0</v>
      </c>
      <c r="Q45" s="43"/>
      <c r="R45" s="47">
        <f t="shared" si="6"/>
        <v>0</v>
      </c>
      <c r="S45" s="48">
        <f t="shared" si="7"/>
        <v>0</v>
      </c>
      <c r="T45" s="40"/>
      <c r="U45" s="49">
        <f t="shared" si="8"/>
        <v>0</v>
      </c>
      <c r="V45" s="40"/>
      <c r="W45" s="50">
        <f t="shared" si="9"/>
        <v>0</v>
      </c>
      <c r="X45" s="43"/>
      <c r="Y45" s="51">
        <f t="shared" si="10"/>
        <v>0</v>
      </c>
      <c r="Z45" s="52">
        <f t="shared" si="11"/>
        <v>0</v>
      </c>
      <c r="AA45" s="40"/>
      <c r="AB45" s="44"/>
      <c r="AC45" s="53">
        <f t="shared" si="12"/>
        <v>20</v>
      </c>
      <c r="AD45" s="23">
        <f t="shared" si="13"/>
        <v>10</v>
      </c>
    </row>
    <row r="46" spans="1:30" ht="18.75">
      <c r="A46" s="40">
        <v>42</v>
      </c>
      <c r="B46" s="55"/>
      <c r="C46" s="55"/>
      <c r="D46" s="55"/>
      <c r="E46" s="55"/>
      <c r="F46" s="57"/>
      <c r="G46" s="25">
        <f t="shared" si="0"/>
        <v>2020</v>
      </c>
      <c r="H46" s="40"/>
      <c r="I46" s="41">
        <f t="shared" si="1"/>
        <v>0</v>
      </c>
      <c r="J46" s="40"/>
      <c r="K46" s="42">
        <f t="shared" si="2"/>
        <v>-10</v>
      </c>
      <c r="L46" s="43"/>
      <c r="M46" s="44">
        <f t="shared" si="3"/>
        <v>-10</v>
      </c>
      <c r="N46" s="45">
        <f t="shared" si="4"/>
        <v>-10</v>
      </c>
      <c r="O46" s="40"/>
      <c r="P46" s="46">
        <f t="shared" si="5"/>
        <v>0</v>
      </c>
      <c r="Q46" s="43"/>
      <c r="R46" s="47">
        <f t="shared" si="6"/>
        <v>0</v>
      </c>
      <c r="S46" s="48">
        <f t="shared" si="7"/>
        <v>0</v>
      </c>
      <c r="T46" s="40"/>
      <c r="U46" s="49">
        <f t="shared" si="8"/>
        <v>0</v>
      </c>
      <c r="V46" s="40"/>
      <c r="W46" s="50">
        <f t="shared" si="9"/>
        <v>0</v>
      </c>
      <c r="X46" s="43"/>
      <c r="Y46" s="51">
        <f t="shared" si="10"/>
        <v>0</v>
      </c>
      <c r="Z46" s="52">
        <f t="shared" si="11"/>
        <v>0</v>
      </c>
      <c r="AA46" s="40"/>
      <c r="AB46" s="44"/>
      <c r="AC46" s="53">
        <f t="shared" si="12"/>
        <v>20</v>
      </c>
      <c r="AD46" s="23">
        <f t="shared" si="13"/>
        <v>10</v>
      </c>
    </row>
    <row r="47" spans="1:30" ht="18.75">
      <c r="A47" s="40">
        <v>43</v>
      </c>
      <c r="B47" s="55"/>
      <c r="C47" s="55"/>
      <c r="D47" s="55"/>
      <c r="E47" s="55"/>
      <c r="F47" s="57"/>
      <c r="G47" s="25">
        <f t="shared" si="0"/>
        <v>2020</v>
      </c>
      <c r="H47" s="40"/>
      <c r="I47" s="41">
        <f t="shared" si="1"/>
        <v>0</v>
      </c>
      <c r="J47" s="40"/>
      <c r="K47" s="42">
        <f t="shared" si="2"/>
        <v>-10</v>
      </c>
      <c r="L47" s="43"/>
      <c r="M47" s="44">
        <f t="shared" si="3"/>
        <v>-10</v>
      </c>
      <c r="N47" s="45">
        <f t="shared" si="4"/>
        <v>-10</v>
      </c>
      <c r="O47" s="40"/>
      <c r="P47" s="46">
        <f t="shared" si="5"/>
        <v>0</v>
      </c>
      <c r="Q47" s="43"/>
      <c r="R47" s="47">
        <f t="shared" si="6"/>
        <v>0</v>
      </c>
      <c r="S47" s="48">
        <f t="shared" si="7"/>
        <v>0</v>
      </c>
      <c r="T47" s="40"/>
      <c r="U47" s="49">
        <f t="shared" si="8"/>
        <v>0</v>
      </c>
      <c r="V47" s="40"/>
      <c r="W47" s="50">
        <f t="shared" si="9"/>
        <v>0</v>
      </c>
      <c r="X47" s="43"/>
      <c r="Y47" s="51">
        <f t="shared" si="10"/>
        <v>0</v>
      </c>
      <c r="Z47" s="52">
        <f t="shared" si="11"/>
        <v>0</v>
      </c>
      <c r="AA47" s="40"/>
      <c r="AB47" s="44"/>
      <c r="AC47" s="53">
        <f t="shared" si="12"/>
        <v>20</v>
      </c>
      <c r="AD47" s="23">
        <f t="shared" si="13"/>
        <v>10</v>
      </c>
    </row>
    <row r="48" spans="1:30" ht="18.75">
      <c r="A48" s="40">
        <v>44</v>
      </c>
      <c r="B48" s="55"/>
      <c r="C48" s="55"/>
      <c r="D48" s="55"/>
      <c r="E48" s="55"/>
      <c r="F48" s="57"/>
      <c r="G48" s="25">
        <f t="shared" si="0"/>
        <v>2020</v>
      </c>
      <c r="H48" s="40"/>
      <c r="I48" s="41">
        <f t="shared" si="1"/>
        <v>0</v>
      </c>
      <c r="J48" s="40"/>
      <c r="K48" s="42">
        <f t="shared" si="2"/>
        <v>-10</v>
      </c>
      <c r="L48" s="43"/>
      <c r="M48" s="44">
        <f t="shared" si="3"/>
        <v>-10</v>
      </c>
      <c r="N48" s="45">
        <f t="shared" si="4"/>
        <v>-10</v>
      </c>
      <c r="O48" s="40"/>
      <c r="P48" s="46">
        <f t="shared" si="5"/>
        <v>0</v>
      </c>
      <c r="Q48" s="43"/>
      <c r="R48" s="47">
        <f t="shared" si="6"/>
        <v>0</v>
      </c>
      <c r="S48" s="48">
        <f t="shared" si="7"/>
        <v>0</v>
      </c>
      <c r="T48" s="40"/>
      <c r="U48" s="49">
        <f t="shared" si="8"/>
        <v>0</v>
      </c>
      <c r="V48" s="40"/>
      <c r="W48" s="50">
        <f t="shared" si="9"/>
        <v>0</v>
      </c>
      <c r="X48" s="43"/>
      <c r="Y48" s="51">
        <f t="shared" si="10"/>
        <v>0</v>
      </c>
      <c r="Z48" s="52">
        <f t="shared" si="11"/>
        <v>0</v>
      </c>
      <c r="AA48" s="40"/>
      <c r="AB48" s="44"/>
      <c r="AC48" s="53">
        <f t="shared" si="12"/>
        <v>20</v>
      </c>
      <c r="AD48" s="23">
        <f t="shared" si="13"/>
        <v>10</v>
      </c>
    </row>
    <row r="49" spans="1:30" ht="18.75">
      <c r="A49" s="40">
        <v>45</v>
      </c>
      <c r="B49" s="55"/>
      <c r="C49" s="55"/>
      <c r="D49" s="55"/>
      <c r="E49" s="55"/>
      <c r="F49" s="57"/>
      <c r="G49" s="25">
        <f t="shared" si="0"/>
        <v>2020</v>
      </c>
      <c r="H49" s="40"/>
      <c r="I49" s="41">
        <f t="shared" si="1"/>
        <v>0</v>
      </c>
      <c r="J49" s="40"/>
      <c r="K49" s="42">
        <f t="shared" si="2"/>
        <v>-10</v>
      </c>
      <c r="L49" s="43"/>
      <c r="M49" s="44">
        <f t="shared" si="3"/>
        <v>-10</v>
      </c>
      <c r="N49" s="45">
        <f t="shared" si="4"/>
        <v>-10</v>
      </c>
      <c r="O49" s="40"/>
      <c r="P49" s="46">
        <f t="shared" si="5"/>
        <v>0</v>
      </c>
      <c r="Q49" s="43"/>
      <c r="R49" s="47">
        <f t="shared" si="6"/>
        <v>0</v>
      </c>
      <c r="S49" s="48">
        <f t="shared" si="7"/>
        <v>0</v>
      </c>
      <c r="T49" s="40"/>
      <c r="U49" s="49">
        <f t="shared" si="8"/>
        <v>0</v>
      </c>
      <c r="V49" s="40"/>
      <c r="W49" s="50">
        <f t="shared" si="9"/>
        <v>0</v>
      </c>
      <c r="X49" s="43"/>
      <c r="Y49" s="51">
        <f t="shared" si="10"/>
        <v>0</v>
      </c>
      <c r="Z49" s="52">
        <f t="shared" si="11"/>
        <v>0</v>
      </c>
      <c r="AA49" s="40"/>
      <c r="AB49" s="44"/>
      <c r="AC49" s="53">
        <f t="shared" si="12"/>
        <v>20</v>
      </c>
      <c r="AD49" s="23">
        <f t="shared" si="13"/>
        <v>10</v>
      </c>
    </row>
    <row r="50" spans="1:30" ht="18.75">
      <c r="A50" s="40">
        <v>46</v>
      </c>
      <c r="B50" s="55"/>
      <c r="C50" s="55"/>
      <c r="D50" s="55"/>
      <c r="E50" s="55"/>
      <c r="F50" s="57"/>
      <c r="G50" s="25">
        <f t="shared" si="0"/>
        <v>2020</v>
      </c>
      <c r="H50" s="40"/>
      <c r="I50" s="41">
        <f t="shared" si="1"/>
        <v>0</v>
      </c>
      <c r="J50" s="40"/>
      <c r="K50" s="42">
        <f t="shared" si="2"/>
        <v>-10</v>
      </c>
      <c r="L50" s="43"/>
      <c r="M50" s="44">
        <f t="shared" si="3"/>
        <v>-10</v>
      </c>
      <c r="N50" s="45">
        <f t="shared" si="4"/>
        <v>-10</v>
      </c>
      <c r="O50" s="40"/>
      <c r="P50" s="46">
        <f t="shared" si="5"/>
        <v>0</v>
      </c>
      <c r="Q50" s="43"/>
      <c r="R50" s="47">
        <f t="shared" si="6"/>
        <v>0</v>
      </c>
      <c r="S50" s="48">
        <f t="shared" si="7"/>
        <v>0</v>
      </c>
      <c r="T50" s="40"/>
      <c r="U50" s="49">
        <f t="shared" si="8"/>
        <v>0</v>
      </c>
      <c r="V50" s="40"/>
      <c r="W50" s="50">
        <f t="shared" si="9"/>
        <v>0</v>
      </c>
      <c r="X50" s="43"/>
      <c r="Y50" s="51">
        <f t="shared" si="10"/>
        <v>0</v>
      </c>
      <c r="Z50" s="52">
        <f t="shared" si="11"/>
        <v>0</v>
      </c>
      <c r="AA50" s="40"/>
      <c r="AB50" s="44"/>
      <c r="AC50" s="53">
        <f t="shared" si="12"/>
        <v>20</v>
      </c>
      <c r="AD50" s="23">
        <f t="shared" si="13"/>
        <v>10</v>
      </c>
    </row>
  </sheetData>
  <mergeCells count="20">
    <mergeCell ref="AA3:AB3"/>
    <mergeCell ref="AD3:AD4"/>
    <mergeCell ref="Q3:R3"/>
    <mergeCell ref="S3:S4"/>
    <mergeCell ref="T3:U3"/>
    <mergeCell ref="V3:W3"/>
    <mergeCell ref="X3:Y3"/>
    <mergeCell ref="Z3:Z4"/>
    <mergeCell ref="O3:P3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ΠΛΗΡΟΥΣ ΑΠΑΣΧΟΛΗΣΗΣ</vt:lpstr>
      <vt:lpstr>ΜΕΡΙΚΗΣ ΑΠΑΣΧΟΛΗΣΗΣ</vt:lpstr>
      <vt:lpstr>'ΠΛΗΡΟΥΣ ΑΠΑΣΧΟΛΗΣΗΣ'!Print_Titles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Μιχαήλ Ανδρέογλου</dc:creator>
  <cp:lastModifiedBy>PC88</cp:lastModifiedBy>
  <cp:lastPrinted>2020-09-03T09:25:15Z</cp:lastPrinted>
  <dcterms:created xsi:type="dcterms:W3CDTF">2015-06-05T18:19:34Z</dcterms:created>
  <dcterms:modified xsi:type="dcterms:W3CDTF">2020-09-03T09:26:43Z</dcterms:modified>
</cp:coreProperties>
</file>